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cdlfr.sharepoint.com/sites/LecomteBenjamin/Documents partages/General/Divers/Personnel/"/>
    </mc:Choice>
  </mc:AlternateContent>
  <xr:revisionPtr revIDLastSave="24" documentId="13_ncr:1_{3F8609F7-B4E9-4A9D-BC4C-9B4AC6F15A2F}" xr6:coauthVersionLast="47" xr6:coauthVersionMax="47" xr10:uidLastSave="{F42F2991-0257-4F40-8905-853AAF57C271}"/>
  <bookViews>
    <workbookView xWindow="-28920" yWindow="-120" windowWidth="29040" windowHeight="15840" activeTab="1" xr2:uid="{00000000-000D-0000-FFFF-FFFF00000000}"/>
  </bookViews>
  <sheets>
    <sheet name="Liste des joueuses " sheetId="5" r:id="rId1"/>
    <sheet name="Planning" sheetId="4" r:id="rId2"/>
  </sheets>
  <definedNames>
    <definedName name="Joueurs">'Liste des joueuses '!$D$5:$D$16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 i="4" l="1"/>
  <c r="J6" i="5"/>
  <c r="K6" i="5"/>
  <c r="J7" i="5"/>
  <c r="K7" i="5"/>
  <c r="J8" i="5"/>
  <c r="K8" i="5"/>
  <c r="J9" i="5"/>
  <c r="K9" i="5"/>
  <c r="J10" i="5"/>
  <c r="K10" i="5"/>
  <c r="J11" i="5"/>
  <c r="K11" i="5"/>
  <c r="J12" i="5"/>
  <c r="K12" i="5"/>
  <c r="J13" i="5"/>
  <c r="K13" i="5"/>
  <c r="J14" i="5"/>
  <c r="K14" i="5"/>
  <c r="J15" i="5"/>
  <c r="K15" i="5"/>
  <c r="K5" i="5"/>
  <c r="J5" i="5"/>
  <c r="B15" i="5"/>
  <c r="B5" i="5"/>
  <c r="AB3" i="4"/>
  <c r="AC3" i="4" s="1"/>
  <c r="AD3" i="4" s="1"/>
  <c r="AE3" i="4" s="1"/>
  <c r="AF3" i="4" s="1"/>
  <c r="AG3" i="4" s="1"/>
  <c r="AI3" i="4" s="1"/>
  <c r="AJ3" i="4" s="1"/>
  <c r="AK3" i="4" s="1"/>
  <c r="AL3" i="4" s="1"/>
  <c r="AM3" i="4" s="1"/>
  <c r="AN3" i="4"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B6" i="5"/>
  <c r="B7" i="5"/>
  <c r="B8" i="5"/>
  <c r="B9" i="5"/>
  <c r="B10" i="5"/>
  <c r="B11" i="5"/>
  <c r="B12" i="5"/>
  <c r="B13" i="5"/>
  <c r="B14" i="5"/>
  <c r="A16" i="5"/>
  <c r="A15" i="5"/>
  <c r="A14" i="5"/>
  <c r="A13" i="5"/>
  <c r="A12" i="5"/>
  <c r="A11" i="5"/>
  <c r="A10" i="5"/>
  <c r="A9" i="5"/>
  <c r="A8" i="5"/>
  <c r="A7" i="5"/>
  <c r="A6" i="5"/>
  <c r="A5" i="5"/>
</calcChain>
</file>

<file path=xl/sharedStrings.xml><?xml version="1.0" encoding="utf-8"?>
<sst xmlns="http://schemas.openxmlformats.org/spreadsheetml/2006/main" count="321" uniqueCount="166">
  <si>
    <t>DATES</t>
  </si>
  <si>
    <t>Anjou</t>
  </si>
  <si>
    <t>nom</t>
  </si>
  <si>
    <t>prénom</t>
  </si>
  <si>
    <t>n° licence</t>
  </si>
  <si>
    <t xml:space="preserve">Km </t>
  </si>
  <si>
    <t>Jour du Match</t>
  </si>
  <si>
    <t>Lieu</t>
  </si>
  <si>
    <t>RDV à Sablé</t>
  </si>
  <si>
    <t>Heure match</t>
  </si>
  <si>
    <t>Couleur Adv.</t>
  </si>
  <si>
    <t>Voiture</t>
  </si>
  <si>
    <t>Samedi</t>
  </si>
  <si>
    <t xml:space="preserve">Mail </t>
  </si>
  <si>
    <t>Adversaire</t>
  </si>
  <si>
    <t>km A &amp; R</t>
  </si>
  <si>
    <t>Score</t>
  </si>
  <si>
    <t>La Flèche</t>
  </si>
  <si>
    <t>Nombre déplacement</t>
  </si>
  <si>
    <t>Exempt</t>
  </si>
  <si>
    <t>15h00</t>
  </si>
  <si>
    <t>Ecommoy</t>
  </si>
  <si>
    <t>13h15</t>
  </si>
  <si>
    <t>C.S.C.M 1</t>
  </si>
  <si>
    <t>Loué</t>
  </si>
  <si>
    <t>Loué 1</t>
  </si>
  <si>
    <t>Gymanse Huchepie - Rue de la Charnie</t>
  </si>
  <si>
    <t>Enora</t>
  </si>
  <si>
    <t>Noir-Jaune</t>
  </si>
  <si>
    <t>Présentes</t>
  </si>
  <si>
    <t>Absentes</t>
  </si>
  <si>
    <t xml:space="preserve">Lecomte </t>
  </si>
  <si>
    <t>Lana</t>
  </si>
  <si>
    <t>Froger</t>
  </si>
  <si>
    <t>Lou</t>
  </si>
  <si>
    <t>Martins-Alexio</t>
  </si>
  <si>
    <t>Margot</t>
  </si>
  <si>
    <t>Marie</t>
  </si>
  <si>
    <t>Ambre</t>
  </si>
  <si>
    <t>Mazet</t>
  </si>
  <si>
    <t>Juliette</t>
  </si>
  <si>
    <t>Gymnase - Route des Fontenailles</t>
  </si>
  <si>
    <t>BL - FF</t>
  </si>
  <si>
    <t>Table de marque domicile</t>
  </si>
  <si>
    <t>Maillots</t>
  </si>
  <si>
    <t>Cadre</t>
  </si>
  <si>
    <t>benji.lecomte@gmail.com</t>
  </si>
  <si>
    <t>06.59.33.54.65</t>
  </si>
  <si>
    <t>Déplacement: Les coachs ne prendront pas leur voiture à chaque match hormis les déplacements prévus pour leur enfant.</t>
  </si>
  <si>
    <t>15h30</t>
  </si>
  <si>
    <t>13h45</t>
  </si>
  <si>
    <t>Bleu</t>
  </si>
  <si>
    <t>17h00</t>
  </si>
  <si>
    <t>17h30</t>
  </si>
  <si>
    <t>Retour (estimation)</t>
  </si>
  <si>
    <t>Retour déplacement : un message sera envoyé sur le groupe WhatsApp au départ du gymnase</t>
  </si>
  <si>
    <t>Maillots : Ils seront à laver après chaque match et à ramener à l'entrainement le mardi ou jeudi suivant</t>
  </si>
  <si>
    <t>06.67.99.85.78</t>
  </si>
  <si>
    <t>06.34.14.14.04</t>
  </si>
  <si>
    <t>romainmazet1@hotmail.fr</t>
  </si>
  <si>
    <t>saunier.lucile@sfr.fr</t>
  </si>
  <si>
    <t>07.79.75.72.45</t>
  </si>
  <si>
    <t>07.87.15.64.46</t>
  </si>
  <si>
    <t>Autres</t>
  </si>
  <si>
    <t>Simon</t>
  </si>
  <si>
    <t>Pascal</t>
  </si>
  <si>
    <t>Amélie</t>
  </si>
  <si>
    <t>06.30.31.38.68</t>
  </si>
  <si>
    <t>06.07.36.21.93</t>
  </si>
  <si>
    <t>Entraineur</t>
  </si>
  <si>
    <t>Coach -11F</t>
  </si>
  <si>
    <t>Amaury</t>
  </si>
  <si>
    <t>06.14.61.10.67</t>
  </si>
  <si>
    <t>Orange-Noir</t>
  </si>
  <si>
    <t>Cumul présence</t>
  </si>
  <si>
    <t>Cumul absence</t>
  </si>
  <si>
    <t>pascal.simon44@wanadoo.fr</t>
  </si>
  <si>
    <t>bananelili@hotmail.fr</t>
  </si>
  <si>
    <t>flotchang@hotmail.fr</t>
  </si>
  <si>
    <t>ameloche72@hotmail.fr</t>
  </si>
  <si>
    <t>Table de marque : Lors des matchs à domicile, les filles devront assurer la table de match de la rencontre précedente ou suivante. 2 à chaque fois plus un adulte</t>
  </si>
  <si>
    <t>Liste des joueuses de l'équipe -13 F pour la saison 2023-2024 :</t>
  </si>
  <si>
    <t>Pautte</t>
  </si>
  <si>
    <t>Lemeunier-Massart</t>
  </si>
  <si>
    <t>Ferrand</t>
  </si>
  <si>
    <t>06.09.15.72.35</t>
  </si>
  <si>
    <t>06.88.47.95.31</t>
  </si>
  <si>
    <t>amassart.pro@outlook.fr</t>
  </si>
  <si>
    <t>ferrand.thierry@sfr.fr</t>
  </si>
  <si>
    <t>Lecomte</t>
  </si>
  <si>
    <t>Benjamin</t>
  </si>
  <si>
    <t>Florian</t>
  </si>
  <si>
    <t>Coach -13F</t>
  </si>
  <si>
    <t>06.71.15.50.44</t>
  </si>
  <si>
    <t>Tel 1</t>
  </si>
  <si>
    <t>Tel 2</t>
  </si>
  <si>
    <t>livetseraphin@gmail.com</t>
  </si>
  <si>
    <t>Foucault</t>
  </si>
  <si>
    <t>* Uniquement les matchs à domicile sous une autre licence</t>
  </si>
  <si>
    <t>Année naissance</t>
  </si>
  <si>
    <t>Klervi -11F</t>
  </si>
  <si>
    <t>** - 11 F pouvant jouer en -13F</t>
  </si>
  <si>
    <t>06.71.04.02.01</t>
  </si>
  <si>
    <t>06.33.90.81.77</t>
  </si>
  <si>
    <t>vanessa.doiteau@hotmail.fr</t>
  </si>
  <si>
    <t>Cali -11F</t>
  </si>
  <si>
    <t>Léa -11F</t>
  </si>
  <si>
    <t>Imane</t>
  </si>
  <si>
    <t>11-24</t>
  </si>
  <si>
    <t>Gymnase les Sources - Le Mans</t>
  </si>
  <si>
    <t>Lilia</t>
  </si>
  <si>
    <t>Louni</t>
  </si>
  <si>
    <t>vanessa.hamelin@hotmail.fr</t>
  </si>
  <si>
    <t>FF</t>
  </si>
  <si>
    <t>Rouge</t>
  </si>
  <si>
    <t>Noir-Jaune / Prévoir autres maillots</t>
  </si>
  <si>
    <t>Juline -11F</t>
  </si>
  <si>
    <t>BL</t>
  </si>
  <si>
    <t>39-0</t>
  </si>
  <si>
    <t>Gymnase le Petit Versailles - Rue St Germain</t>
  </si>
  <si>
    <t>15h15</t>
  </si>
  <si>
    <t>14h00</t>
  </si>
  <si>
    <t>19h15</t>
  </si>
  <si>
    <t>19h00</t>
  </si>
  <si>
    <t>06.30.71.54.75</t>
  </si>
  <si>
    <t>Bédian</t>
  </si>
  <si>
    <t>tiratay.maud@gmail.com</t>
  </si>
  <si>
    <t>02.43.92.01.32</t>
  </si>
  <si>
    <t>**Frémont</t>
  </si>
  <si>
    <t>*Livet</t>
  </si>
  <si>
    <t>Déplacement: Si vous ne pouvez pas assurer votre déplacement aux dates prévues, veuillez vous trouver un remplaçant parmi les joueurs ou de prévenir lors de l'entrainement du mardi afin de demander ce jour-ci.</t>
  </si>
  <si>
    <t>1-19</t>
  </si>
  <si>
    <t>Dimanche</t>
  </si>
  <si>
    <t>13h00</t>
  </si>
  <si>
    <t>Orange</t>
  </si>
  <si>
    <t>Clémence</t>
  </si>
  <si>
    <t>16h00</t>
  </si>
  <si>
    <t>18h30</t>
  </si>
  <si>
    <t>Conneré</t>
  </si>
  <si>
    <t>17h15</t>
  </si>
  <si>
    <t>Colbert / Raphaël Elizé</t>
  </si>
  <si>
    <t>delphine.doiteau@orange.fr</t>
  </si>
  <si>
    <t>Leduc</t>
  </si>
  <si>
    <t>06.20.03.44.52</t>
  </si>
  <si>
    <t>06.09.55.07.12</t>
  </si>
  <si>
    <t>3-28</t>
  </si>
  <si>
    <t>7-23</t>
  </si>
  <si>
    <t>0-30</t>
  </si>
  <si>
    <t>12-20</t>
  </si>
  <si>
    <t>2-47</t>
  </si>
  <si>
    <t>Spay</t>
  </si>
  <si>
    <t>C.S.C.M 2</t>
  </si>
  <si>
    <t>14h30</t>
  </si>
  <si>
    <t>La Ferté</t>
  </si>
  <si>
    <t>18h00</t>
  </si>
  <si>
    <t>20h30</t>
  </si>
  <si>
    <t>Loué 2</t>
  </si>
  <si>
    <t>16h30</t>
  </si>
  <si>
    <t>CSA FERNAND TAVANO - Rue du 19 mars 1962</t>
  </si>
  <si>
    <t>Samedi -</t>
  </si>
  <si>
    <t>Tournoi de Loué</t>
  </si>
  <si>
    <t>Complexe sportif - 62 rue des Etats-Unis</t>
  </si>
  <si>
    <t>G.Dutertre - Avenue Général de Gaule</t>
  </si>
  <si>
    <t>1-17</t>
  </si>
  <si>
    <t xml:space="preserve">Spay </t>
  </si>
  <si>
    <t>14h45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</si>
</sst>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_-* #,##0.00\ _€_-;\-* #,##0.00\ _€_-;_-* &quot;-&quot;??\ _€_-;_-@_-"/>
    <numFmt numFmtId="165" formatCode="d/m/yy"/>
    <numFmt numFmtId="166" formatCode="0#&quot; &quot;##&quot; &quot;##&quot; &quot;##&quot; &quot;##"/>
    <numFmt numFmtId="167" formatCode="d\-mmm"/>
    <numFmt numFmtId="168" formatCode="_-* #,##0\ _€_-;\-* #,##0\ _€_-;_-* &quot;-&quot;??\ _€_-;_-@_-"/>
  </numFmts>
  <fonts count="29" x14ac:knownFonts="1">
    <font>
      <sz val="11"/>
      <color theme="1"/>
      <name val="Calibri"/>
      <family val="2"/>
      <scheme val="minor"/>
    </font>
    <font>
      <sz val="10"/>
      <name val="Arial"/>
      <family val="2"/>
    </font>
    <font>
      <b/>
      <sz val="8"/>
      <name val="Arial"/>
      <family val="2"/>
    </font>
    <font>
      <b/>
      <sz val="7"/>
      <name val="Arial"/>
      <family val="2"/>
    </font>
    <font>
      <sz val="7"/>
      <name val="Arial"/>
      <family val="2"/>
    </font>
    <font>
      <i/>
      <sz val="7"/>
      <name val="Arial"/>
      <family val="2"/>
    </font>
    <font>
      <i/>
      <u/>
      <sz val="7"/>
      <name val="Arial"/>
      <family val="2"/>
    </font>
    <font>
      <b/>
      <sz val="7"/>
      <color indexed="10"/>
      <name val="Arial"/>
      <family val="2"/>
    </font>
    <font>
      <sz val="6"/>
      <name val="Arial"/>
      <family val="2"/>
    </font>
    <font>
      <sz val="11"/>
      <color indexed="8"/>
      <name val="Calibri"/>
      <family val="2"/>
    </font>
    <font>
      <b/>
      <sz val="11"/>
      <color indexed="8"/>
      <name val="Calibri"/>
      <family val="2"/>
    </font>
    <font>
      <b/>
      <sz val="7"/>
      <color indexed="10"/>
      <name val="Arial"/>
      <family val="2"/>
    </font>
    <font>
      <sz val="7"/>
      <color indexed="10"/>
      <name val="Arial"/>
      <family val="2"/>
    </font>
    <font>
      <u/>
      <sz val="7"/>
      <color indexed="10"/>
      <name val="Arial"/>
      <family val="2"/>
    </font>
    <font>
      <sz val="7"/>
      <name val="Calibri"/>
      <family val="2"/>
    </font>
    <font>
      <sz val="6"/>
      <color indexed="8"/>
      <name val="Calibri"/>
      <family val="2"/>
    </font>
    <font>
      <sz val="7"/>
      <color indexed="8"/>
      <name val="Calibri"/>
      <family val="2"/>
    </font>
    <font>
      <u/>
      <sz val="7"/>
      <name val="Calibri"/>
      <family val="2"/>
    </font>
    <font>
      <sz val="8"/>
      <name val="Calibri"/>
      <family val="2"/>
    </font>
    <font>
      <u/>
      <sz val="11"/>
      <color theme="10"/>
      <name val="Calibri"/>
      <family val="2"/>
    </font>
    <font>
      <b/>
      <sz val="9"/>
      <name val="Arial"/>
      <family val="2"/>
      <charset val="1"/>
    </font>
    <font>
      <sz val="11"/>
      <name val="Calibri"/>
      <family val="2"/>
      <scheme val="minor"/>
    </font>
    <font>
      <u/>
      <sz val="7"/>
      <name val="Arial"/>
      <family val="2"/>
    </font>
    <font>
      <b/>
      <u/>
      <sz val="20"/>
      <name val="Arial"/>
      <family val="2"/>
    </font>
    <font>
      <b/>
      <u/>
      <sz val="11"/>
      <color theme="1"/>
      <name val="Calibri"/>
      <family val="2"/>
      <scheme val="minor"/>
    </font>
    <font>
      <b/>
      <sz val="7"/>
      <color theme="3" tint="0.39997558519241921"/>
      <name val="Arial"/>
      <family val="2"/>
    </font>
    <font>
      <b/>
      <sz val="10"/>
      <name val="Arial"/>
      <family val="2"/>
    </font>
    <font>
      <b/>
      <u/>
      <sz val="11"/>
      <color indexed="8"/>
      <name val="Calibri"/>
      <family val="2"/>
    </font>
    <font>
      <sz val="8"/>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bgColor rgb="FF95B3D7"/>
      </patternFill>
    </fill>
    <fill>
      <patternFill patternType="solid">
        <fgColor rgb="FFFFFF00"/>
        <bgColor indexed="64"/>
      </patternFill>
    </fill>
    <fill>
      <patternFill patternType="solid">
        <fgColor rgb="FFFF0000"/>
        <bgColor indexed="64"/>
      </patternFill>
    </fill>
    <fill>
      <patternFill patternType="solid">
        <fgColor theme="8"/>
        <bgColor indexed="64"/>
      </patternFill>
    </fill>
  </fills>
  <borders count="44">
    <border>
      <left/>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s>
  <cellStyleXfs count="4">
    <xf numFmtId="0" fontId="0" fillId="0" borderId="0"/>
    <xf numFmtId="0" fontId="19" fillId="0" borderId="0" applyNumberFormat="0" applyFill="0" applyBorder="0" applyAlignment="0" applyProtection="0">
      <alignment vertical="top"/>
      <protection locked="0"/>
    </xf>
    <xf numFmtId="164" fontId="9" fillId="0" borderId="0" applyFont="0" applyFill="0" applyBorder="0" applyAlignment="0" applyProtection="0"/>
    <xf numFmtId="0" fontId="1" fillId="0" borderId="0"/>
  </cellStyleXfs>
  <cellXfs count="181">
    <xf numFmtId="0" fontId="0" fillId="0" borderId="0" xfId="0"/>
    <xf numFmtId="0" fontId="4" fillId="0" borderId="0" xfId="3" applyFont="1"/>
    <xf numFmtId="0" fontId="3" fillId="0" borderId="1" xfId="3" applyFont="1" applyBorder="1" applyAlignment="1">
      <alignment horizontal="left" vertical="center"/>
    </xf>
    <xf numFmtId="0" fontId="5" fillId="0" borderId="2" xfId="3" applyFont="1" applyBorder="1" applyAlignment="1">
      <alignment horizontal="center" vertical="center"/>
    </xf>
    <xf numFmtId="0" fontId="3" fillId="0" borderId="3" xfId="3" applyFont="1" applyBorder="1" applyAlignment="1">
      <alignment horizontal="left" vertical="center"/>
    </xf>
    <xf numFmtId="0" fontId="11" fillId="0" borderId="4" xfId="3" applyFont="1" applyBorder="1" applyAlignment="1">
      <alignment horizontal="center" vertical="center"/>
    </xf>
    <xf numFmtId="0" fontId="3" fillId="0" borderId="3" xfId="3" applyFont="1" applyBorder="1" applyAlignment="1">
      <alignment horizontal="left"/>
    </xf>
    <xf numFmtId="0" fontId="12" fillId="0" borderId="4" xfId="3" applyFont="1" applyBorder="1" applyAlignment="1">
      <alignment horizontal="center"/>
    </xf>
    <xf numFmtId="0" fontId="12" fillId="0" borderId="4" xfId="3" applyFont="1" applyBorder="1" applyAlignment="1">
      <alignment horizontal="center" vertical="center" wrapText="1"/>
    </xf>
    <xf numFmtId="0" fontId="4" fillId="0" borderId="2" xfId="3" applyFont="1" applyBorder="1" applyAlignment="1">
      <alignment horizontal="center"/>
    </xf>
    <xf numFmtId="0" fontId="4" fillId="0" borderId="2" xfId="3" applyFont="1" applyBorder="1" applyAlignment="1">
      <alignment horizontal="center" vertical="center" wrapText="1"/>
    </xf>
    <xf numFmtId="0" fontId="4" fillId="0" borderId="4" xfId="3" applyFont="1" applyBorder="1" applyAlignment="1">
      <alignment horizontal="center"/>
    </xf>
    <xf numFmtId="0" fontId="4" fillId="0" borderId="4" xfId="3" applyFont="1" applyBorder="1" applyAlignment="1">
      <alignment horizontal="center" vertical="center" wrapText="1"/>
    </xf>
    <xf numFmtId="0" fontId="4" fillId="0" borderId="9" xfId="3" applyFont="1" applyBorder="1" applyAlignment="1">
      <alignment horizontal="center" vertical="center" wrapText="1"/>
    </xf>
    <xf numFmtId="0" fontId="4" fillId="0" borderId="9" xfId="3" applyFont="1" applyBorder="1" applyAlignment="1">
      <alignment horizontal="center"/>
    </xf>
    <xf numFmtId="0" fontId="4" fillId="0" borderId="6" xfId="3" applyFont="1" applyBorder="1" applyAlignment="1">
      <alignment horizontal="center"/>
    </xf>
    <xf numFmtId="0" fontId="4" fillId="0" borderId="6" xfId="3" applyFont="1" applyBorder="1" applyAlignment="1">
      <alignment horizontal="center" vertical="center" wrapText="1"/>
    </xf>
    <xf numFmtId="0" fontId="3" fillId="0" borderId="10" xfId="3" applyFont="1" applyBorder="1" applyAlignment="1">
      <alignment horizontal="center" vertical="center"/>
    </xf>
    <xf numFmtId="0" fontId="4" fillId="0" borderId="4" xfId="3" applyFont="1" applyBorder="1" applyAlignment="1">
      <alignment horizontal="center" vertical="center"/>
    </xf>
    <xf numFmtId="0" fontId="4" fillId="0" borderId="10" xfId="3" applyFont="1" applyBorder="1" applyAlignment="1">
      <alignment horizontal="center" vertical="center"/>
    </xf>
    <xf numFmtId="0" fontId="3" fillId="0" borderId="11" xfId="3" applyFont="1" applyBorder="1" applyAlignment="1">
      <alignment horizontal="center" vertical="center"/>
    </xf>
    <xf numFmtId="0" fontId="3" fillId="0" borderId="10" xfId="3" applyFont="1" applyBorder="1" applyAlignment="1">
      <alignment horizontal="center"/>
    </xf>
    <xf numFmtId="0" fontId="4" fillId="0" borderId="12" xfId="3" applyFont="1" applyBorder="1" applyAlignment="1">
      <alignment horizontal="center" vertical="center"/>
    </xf>
    <xf numFmtId="0" fontId="4" fillId="0" borderId="13" xfId="3" applyFont="1" applyBorder="1" applyAlignment="1">
      <alignment horizontal="left" vertical="center"/>
    </xf>
    <xf numFmtId="166" fontId="14" fillId="0" borderId="10" xfId="0" applyNumberFormat="1" applyFont="1" applyBorder="1" applyAlignment="1">
      <alignment horizontal="center" vertical="center"/>
    </xf>
    <xf numFmtId="0" fontId="8" fillId="0" borderId="14" xfId="3" applyFont="1" applyBorder="1" applyAlignment="1">
      <alignment horizontal="center" vertical="center"/>
    </xf>
    <xf numFmtId="168" fontId="3" fillId="0" borderId="10" xfId="2" applyNumberFormat="1" applyFont="1" applyBorder="1" applyAlignment="1"/>
    <xf numFmtId="165" fontId="3" fillId="0" borderId="10" xfId="3" applyNumberFormat="1" applyFont="1" applyBorder="1" applyAlignment="1">
      <alignment horizontal="center" vertical="center"/>
    </xf>
    <xf numFmtId="0" fontId="4" fillId="0" borderId="7" xfId="0" applyFont="1" applyBorder="1" applyAlignment="1">
      <alignment horizontal="center" vertical="center"/>
    </xf>
    <xf numFmtId="167" fontId="2" fillId="2" borderId="10" xfId="0" applyNumberFormat="1" applyFont="1" applyFill="1" applyBorder="1" applyAlignment="1">
      <alignment horizontal="center"/>
    </xf>
    <xf numFmtId="0" fontId="4" fillId="0" borderId="15" xfId="3" applyFont="1" applyBorder="1" applyAlignment="1">
      <alignment horizontal="center"/>
    </xf>
    <xf numFmtId="0" fontId="4" fillId="0" borderId="16" xfId="3" applyFont="1" applyBorder="1" applyAlignment="1">
      <alignment horizontal="center"/>
    </xf>
    <xf numFmtId="0" fontId="5" fillId="2" borderId="1" xfId="3" applyFont="1" applyFill="1" applyBorder="1" applyAlignment="1">
      <alignment horizontal="center" vertical="center"/>
    </xf>
    <xf numFmtId="0" fontId="11" fillId="2" borderId="3" xfId="3" applyFont="1" applyFill="1" applyBorder="1" applyAlignment="1">
      <alignment horizontal="center" vertical="center"/>
    </xf>
    <xf numFmtId="0" fontId="3" fillId="2" borderId="3" xfId="3" applyFont="1" applyFill="1" applyBorder="1" applyAlignment="1">
      <alignment horizontal="center"/>
    </xf>
    <xf numFmtId="0" fontId="3" fillId="2" borderId="5" xfId="3" applyFont="1" applyFill="1" applyBorder="1" applyAlignment="1">
      <alignment horizontal="center"/>
    </xf>
    <xf numFmtId="0" fontId="12" fillId="2" borderId="1" xfId="3" applyFont="1" applyFill="1" applyBorder="1" applyAlignment="1">
      <alignment horizontal="center"/>
    </xf>
    <xf numFmtId="0" fontId="12" fillId="2" borderId="3" xfId="3" applyFont="1" applyFill="1" applyBorder="1" applyAlignment="1">
      <alignment horizontal="center"/>
    </xf>
    <xf numFmtId="0" fontId="12" fillId="2" borderId="5" xfId="3" applyFont="1" applyFill="1" applyBorder="1" applyAlignment="1">
      <alignment horizontal="center"/>
    </xf>
    <xf numFmtId="0" fontId="4" fillId="2" borderId="1"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17"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1" xfId="3" applyFont="1" applyFill="1" applyBorder="1" applyAlignment="1">
      <alignment horizontal="center"/>
    </xf>
    <xf numFmtId="0" fontId="15" fillId="2" borderId="7" xfId="0" applyFont="1" applyFill="1" applyBorder="1"/>
    <xf numFmtId="0" fontId="4" fillId="2" borderId="5" xfId="3" applyFont="1" applyFill="1" applyBorder="1" applyAlignment="1">
      <alignment horizontal="center"/>
    </xf>
    <xf numFmtId="0" fontId="4" fillId="0" borderId="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16" fillId="0" borderId="0" xfId="0" applyFont="1" applyAlignment="1">
      <alignment vertical="center"/>
    </xf>
    <xf numFmtId="0" fontId="4" fillId="0" borderId="14" xfId="3" applyFont="1" applyBorder="1" applyAlignment="1">
      <alignment horizontal="center" vertical="center"/>
    </xf>
    <xf numFmtId="0" fontId="10" fillId="0" borderId="0" xfId="0" applyFont="1"/>
    <xf numFmtId="0" fontId="1" fillId="0" borderId="10" xfId="3" applyBorder="1" applyAlignment="1">
      <alignment horizontal="center" vertical="center"/>
    </xf>
    <xf numFmtId="166" fontId="1" fillId="0" borderId="10" xfId="3" applyNumberFormat="1" applyBorder="1" applyAlignment="1">
      <alignment horizontal="center" vertical="center"/>
    </xf>
    <xf numFmtId="0" fontId="3" fillId="0" borderId="3" xfId="3" applyFont="1" applyBorder="1" applyAlignment="1">
      <alignment horizontal="left" vertical="center" wrapText="1"/>
    </xf>
    <xf numFmtId="0" fontId="3" fillId="2" borderId="3" xfId="3" applyFont="1" applyFill="1" applyBorder="1" applyAlignment="1">
      <alignment horizontal="center" vertical="center" wrapText="1"/>
    </xf>
    <xf numFmtId="0" fontId="0" fillId="0" borderId="0" xfId="0" applyAlignment="1">
      <alignment wrapText="1"/>
    </xf>
    <xf numFmtId="20" fontId="11" fillId="0" borderId="4" xfId="3" applyNumberFormat="1" applyFont="1" applyBorder="1" applyAlignment="1">
      <alignment horizontal="center" vertical="center"/>
    </xf>
    <xf numFmtId="0" fontId="3" fillId="0" borderId="12" xfId="3" applyFont="1" applyBorder="1" applyAlignment="1">
      <alignment horizontal="center" vertical="center" wrapText="1"/>
    </xf>
    <xf numFmtId="0" fontId="3" fillId="0" borderId="4" xfId="3" applyFont="1" applyBorder="1" applyAlignment="1">
      <alignment horizontal="center" vertical="center"/>
    </xf>
    <xf numFmtId="0" fontId="12" fillId="0" borderId="22" xfId="3" applyFont="1" applyBorder="1" applyAlignment="1">
      <alignment horizontal="center"/>
    </xf>
    <xf numFmtId="8" fontId="12" fillId="0" borderId="4" xfId="3" applyNumberFormat="1" applyFont="1" applyBorder="1" applyAlignment="1">
      <alignment horizontal="center"/>
    </xf>
    <xf numFmtId="0" fontId="12" fillId="0" borderId="24" xfId="3" applyFont="1" applyBorder="1" applyAlignment="1">
      <alignment horizontal="center"/>
    </xf>
    <xf numFmtId="0" fontId="4" fillId="0" borderId="23" xfId="3" applyFont="1" applyBorder="1" applyAlignment="1">
      <alignment horizontal="center"/>
    </xf>
    <xf numFmtId="0" fontId="4" fillId="0" borderId="24" xfId="3" applyFont="1" applyBorder="1" applyAlignment="1">
      <alignment horizontal="center"/>
    </xf>
    <xf numFmtId="0" fontId="4" fillId="0" borderId="26" xfId="3" applyFont="1" applyBorder="1" applyAlignment="1">
      <alignment horizontal="center"/>
    </xf>
    <xf numFmtId="0" fontId="4" fillId="0" borderId="27" xfId="3" applyFont="1" applyBorder="1" applyAlignment="1">
      <alignment horizontal="center"/>
    </xf>
    <xf numFmtId="0" fontId="4" fillId="0" borderId="19" xfId="0" applyFont="1" applyBorder="1" applyAlignment="1">
      <alignment vertical="center"/>
    </xf>
    <xf numFmtId="0" fontId="6" fillId="0" borderId="15" xfId="3" applyFont="1" applyBorder="1" applyAlignment="1">
      <alignment horizontal="center" vertical="center"/>
    </xf>
    <xf numFmtId="0" fontId="3" fillId="0" borderId="28" xfId="3" applyFont="1" applyBorder="1" applyAlignment="1">
      <alignment horizontal="center" vertical="center" wrapText="1"/>
    </xf>
    <xf numFmtId="0" fontId="11" fillId="0" borderId="14" xfId="3" applyFont="1" applyBorder="1" applyAlignment="1">
      <alignment horizontal="center" vertical="center"/>
    </xf>
    <xf numFmtId="0" fontId="3" fillId="0" borderId="14" xfId="3" applyFont="1" applyBorder="1" applyAlignment="1">
      <alignment horizontal="center" vertical="center"/>
    </xf>
    <xf numFmtId="0" fontId="12" fillId="0" borderId="14" xfId="3" applyFont="1" applyBorder="1" applyAlignment="1">
      <alignment horizontal="center"/>
    </xf>
    <xf numFmtId="0" fontId="4" fillId="0" borderId="14" xfId="3" applyFont="1" applyBorder="1" applyAlignment="1">
      <alignment horizontal="center"/>
    </xf>
    <xf numFmtId="0" fontId="4" fillId="0" borderId="30" xfId="3" applyFont="1" applyBorder="1" applyAlignment="1">
      <alignment horizontal="center"/>
    </xf>
    <xf numFmtId="0" fontId="4" fillId="3" borderId="7" xfId="0" applyFont="1" applyFill="1" applyBorder="1" applyAlignment="1">
      <alignment horizontal="center" vertical="center"/>
    </xf>
    <xf numFmtId="0" fontId="5" fillId="3" borderId="2" xfId="3" applyFont="1" applyFill="1" applyBorder="1" applyAlignment="1">
      <alignment horizontal="center" vertical="center"/>
    </xf>
    <xf numFmtId="0" fontId="4" fillId="3" borderId="12" xfId="3" applyFont="1" applyFill="1" applyBorder="1" applyAlignment="1">
      <alignment horizontal="center" vertical="center" wrapText="1"/>
    </xf>
    <xf numFmtId="0" fontId="3" fillId="3" borderId="4" xfId="3" applyFont="1" applyFill="1" applyBorder="1" applyAlignment="1">
      <alignment horizontal="center" vertical="center"/>
    </xf>
    <xf numFmtId="0" fontId="3" fillId="2" borderId="17" xfId="3" applyFont="1" applyFill="1" applyBorder="1" applyAlignment="1">
      <alignment horizontal="center" vertical="center"/>
    </xf>
    <xf numFmtId="0" fontId="3" fillId="0" borderId="9" xfId="3" applyFont="1" applyBorder="1" applyAlignment="1">
      <alignment horizontal="center" vertical="center"/>
    </xf>
    <xf numFmtId="0" fontId="3" fillId="0" borderId="30" xfId="3" applyFont="1" applyBorder="1" applyAlignment="1">
      <alignment horizontal="center" vertical="center"/>
    </xf>
    <xf numFmtId="0" fontId="4" fillId="3" borderId="0" xfId="0" applyFont="1" applyFill="1" applyAlignment="1">
      <alignment horizontal="center" vertical="center"/>
    </xf>
    <xf numFmtId="0" fontId="12" fillId="0" borderId="33" xfId="3" applyFont="1" applyBorder="1" applyAlignment="1">
      <alignment horizontal="center"/>
    </xf>
    <xf numFmtId="0" fontId="12" fillId="0" borderId="34" xfId="3" applyFont="1" applyBorder="1" applyAlignment="1">
      <alignment horizontal="center"/>
    </xf>
    <xf numFmtId="8" fontId="12" fillId="0" borderId="34" xfId="3" applyNumberFormat="1" applyFont="1" applyBorder="1" applyAlignment="1">
      <alignment horizontal="center"/>
    </xf>
    <xf numFmtId="0" fontId="12" fillId="0" borderId="35" xfId="3" applyFont="1" applyBorder="1" applyAlignment="1">
      <alignment horizontal="center"/>
    </xf>
    <xf numFmtId="0" fontId="12" fillId="0" borderId="36" xfId="3" applyFont="1" applyBorder="1" applyAlignment="1">
      <alignment horizontal="center"/>
    </xf>
    <xf numFmtId="0" fontId="13" fillId="0" borderId="37" xfId="3" applyFont="1" applyBorder="1" applyAlignment="1">
      <alignment horizontal="center" vertical="center" wrapText="1"/>
    </xf>
    <xf numFmtId="0" fontId="12" fillId="0" borderId="37" xfId="3" applyFont="1" applyBorder="1" applyAlignment="1">
      <alignment horizontal="center" vertical="center" wrapText="1"/>
    </xf>
    <xf numFmtId="0" fontId="13" fillId="0" borderId="4" xfId="3" applyFont="1" applyBorder="1" applyAlignment="1">
      <alignment horizontal="center" vertical="center" wrapText="1"/>
    </xf>
    <xf numFmtId="0" fontId="12" fillId="0" borderId="38" xfId="3" applyFont="1" applyBorder="1" applyAlignment="1">
      <alignment horizontal="center"/>
    </xf>
    <xf numFmtId="15" fontId="12" fillId="0" borderId="34" xfId="3" applyNumberFormat="1" applyFont="1" applyBorder="1" applyAlignment="1">
      <alignment horizontal="center"/>
    </xf>
    <xf numFmtId="16" fontId="20" fillId="4" borderId="10" xfId="0" applyNumberFormat="1" applyFont="1" applyFill="1" applyBorder="1" applyAlignment="1">
      <alignment horizontal="center"/>
    </xf>
    <xf numFmtId="16" fontId="20" fillId="5" borderId="10" xfId="0" applyNumberFormat="1" applyFont="1" applyFill="1" applyBorder="1" applyAlignment="1">
      <alignment horizontal="center"/>
    </xf>
    <xf numFmtId="0" fontId="16" fillId="0" borderId="10" xfId="0" applyFont="1" applyBorder="1" applyAlignment="1">
      <alignment horizontal="center" vertical="center"/>
    </xf>
    <xf numFmtId="0" fontId="5" fillId="0" borderId="23" xfId="3" applyFont="1" applyBorder="1" applyAlignment="1">
      <alignment horizontal="center" vertical="center"/>
    </xf>
    <xf numFmtId="0" fontId="0" fillId="0" borderId="10" xfId="0" applyBorder="1"/>
    <xf numFmtId="0" fontId="4" fillId="0" borderId="31" xfId="3" applyFont="1" applyBorder="1" applyAlignment="1">
      <alignment horizontal="center" vertical="center" wrapText="1"/>
    </xf>
    <xf numFmtId="0" fontId="11" fillId="0" borderId="24" xfId="3" applyFont="1" applyBorder="1" applyAlignment="1">
      <alignment horizontal="center" vertical="center"/>
    </xf>
    <xf numFmtId="20" fontId="3" fillId="0" borderId="24" xfId="3" applyNumberFormat="1" applyFont="1" applyBorder="1" applyAlignment="1">
      <alignment horizontal="center" vertical="center"/>
    </xf>
    <xf numFmtId="0" fontId="3" fillId="0" borderId="26" xfId="3" applyFont="1" applyBorder="1" applyAlignment="1">
      <alignment horizontal="center" vertical="center"/>
    </xf>
    <xf numFmtId="0" fontId="4" fillId="0" borderId="14" xfId="3" applyFont="1" applyBorder="1" applyAlignment="1">
      <alignment vertical="center"/>
    </xf>
    <xf numFmtId="0" fontId="4" fillId="0" borderId="4" xfId="3" applyFont="1" applyBorder="1" applyAlignment="1">
      <alignment vertical="center"/>
    </xf>
    <xf numFmtId="0" fontId="4" fillId="0" borderId="2" xfId="3" applyFont="1" applyBorder="1"/>
    <xf numFmtId="0" fontId="4" fillId="0" borderId="6" xfId="3" applyFont="1" applyBorder="1"/>
    <xf numFmtId="0" fontId="4" fillId="0" borderId="27" xfId="3" applyFont="1" applyBorder="1"/>
    <xf numFmtId="0" fontId="4" fillId="0" borderId="23" xfId="3" applyFont="1" applyBorder="1"/>
    <xf numFmtId="0" fontId="3" fillId="3" borderId="9" xfId="3" applyFont="1" applyFill="1" applyBorder="1" applyAlignment="1">
      <alignment horizontal="center" vertical="center"/>
    </xf>
    <xf numFmtId="20" fontId="3" fillId="0" borderId="9" xfId="3" applyNumberFormat="1" applyFont="1" applyBorder="1" applyAlignment="1">
      <alignment horizontal="center" vertical="center"/>
    </xf>
    <xf numFmtId="0" fontId="12" fillId="0" borderId="39" xfId="3" applyFont="1" applyBorder="1" applyAlignment="1">
      <alignment horizontal="center"/>
    </xf>
    <xf numFmtId="0" fontId="12" fillId="0" borderId="12" xfId="3" applyFont="1" applyBorder="1" applyAlignment="1">
      <alignment horizontal="center"/>
    </xf>
    <xf numFmtId="8" fontId="12" fillId="0" borderId="12" xfId="3" applyNumberFormat="1" applyFont="1" applyBorder="1" applyAlignment="1">
      <alignment horizontal="center"/>
    </xf>
    <xf numFmtId="0" fontId="12" fillId="0" borderId="31" xfId="3" applyFont="1" applyBorder="1" applyAlignment="1">
      <alignment horizontal="center"/>
    </xf>
    <xf numFmtId="0" fontId="12" fillId="0" borderId="28" xfId="3" applyFont="1" applyBorder="1" applyAlignment="1">
      <alignment horizontal="center"/>
    </xf>
    <xf numFmtId="0" fontId="12" fillId="0" borderId="12" xfId="3" applyFont="1" applyBorder="1" applyAlignment="1">
      <alignment horizontal="center" vertical="center" wrapText="1"/>
    </xf>
    <xf numFmtId="0" fontId="5" fillId="0" borderId="15" xfId="3" applyFont="1" applyBorder="1" applyAlignment="1">
      <alignment horizontal="center" vertical="center"/>
    </xf>
    <xf numFmtId="0" fontId="4" fillId="0" borderId="28" xfId="3" applyFont="1" applyBorder="1" applyAlignment="1">
      <alignment horizontal="center" vertical="center" wrapText="1"/>
    </xf>
    <xf numFmtId="0" fontId="7" fillId="0" borderId="4" xfId="3" applyFont="1" applyBorder="1" applyAlignment="1">
      <alignment horizontal="center" vertical="center"/>
    </xf>
    <xf numFmtId="0" fontId="4" fillId="2" borderId="32" xfId="3" applyFont="1" applyFill="1" applyBorder="1" applyAlignment="1">
      <alignment horizontal="center" vertical="center" wrapText="1"/>
    </xf>
    <xf numFmtId="0" fontId="4" fillId="0" borderId="20" xfId="3" applyFont="1" applyBorder="1" applyAlignment="1">
      <alignment horizontal="center"/>
    </xf>
    <xf numFmtId="8" fontId="4" fillId="0" borderId="2" xfId="3" applyNumberFormat="1" applyFont="1" applyBorder="1" applyAlignment="1">
      <alignment horizontal="center"/>
    </xf>
    <xf numFmtId="0" fontId="4" fillId="0" borderId="40" xfId="3" applyFont="1" applyBorder="1" applyAlignment="1">
      <alignment horizontal="center"/>
    </xf>
    <xf numFmtId="0" fontId="21" fillId="0" borderId="0" xfId="0" applyFont="1"/>
    <xf numFmtId="0" fontId="4" fillId="2" borderId="3" xfId="3" applyFont="1" applyFill="1" applyBorder="1" applyAlignment="1">
      <alignment horizontal="center"/>
    </xf>
    <xf numFmtId="0" fontId="4" fillId="0" borderId="22" xfId="3" applyFont="1" applyBorder="1" applyAlignment="1">
      <alignment horizontal="center"/>
    </xf>
    <xf numFmtId="8" fontId="4" fillId="0" borderId="4" xfId="3" applyNumberFormat="1" applyFont="1" applyBorder="1" applyAlignment="1">
      <alignment horizontal="center"/>
    </xf>
    <xf numFmtId="0" fontId="4" fillId="0" borderId="38" xfId="3" applyFont="1" applyBorder="1" applyAlignment="1">
      <alignment horizontal="center"/>
    </xf>
    <xf numFmtId="0" fontId="22" fillId="0" borderId="4" xfId="3" applyFont="1" applyBorder="1" applyAlignment="1">
      <alignment horizontal="center" vertical="center" wrapText="1"/>
    </xf>
    <xf numFmtId="15" fontId="4" fillId="0" borderId="4" xfId="3" applyNumberFormat="1" applyFont="1" applyBorder="1" applyAlignment="1">
      <alignment horizontal="center"/>
    </xf>
    <xf numFmtId="0" fontId="4" fillId="0" borderId="41" xfId="3" applyFont="1" applyBorder="1" applyAlignment="1">
      <alignment horizontal="center"/>
    </xf>
    <xf numFmtId="15" fontId="4" fillId="0" borderId="6" xfId="3" applyNumberFormat="1" applyFont="1" applyBorder="1" applyAlignment="1">
      <alignment horizontal="center"/>
    </xf>
    <xf numFmtId="0" fontId="4" fillId="0" borderId="42" xfId="3" applyFont="1" applyBorder="1" applyAlignment="1">
      <alignment horizontal="center"/>
    </xf>
    <xf numFmtId="0" fontId="22" fillId="0" borderId="6" xfId="3" applyFont="1" applyBorder="1" applyAlignment="1">
      <alignment horizontal="center" vertical="center" wrapText="1"/>
    </xf>
    <xf numFmtId="0" fontId="4" fillId="2" borderId="7" xfId="3" applyFont="1" applyFill="1" applyBorder="1" applyAlignment="1">
      <alignment horizontal="center" vertical="center"/>
    </xf>
    <xf numFmtId="0" fontId="19" fillId="0" borderId="10" xfId="1" applyBorder="1" applyAlignment="1" applyProtection="1">
      <alignment horizontal="left" vertical="center"/>
    </xf>
    <xf numFmtId="0" fontId="17" fillId="0" borderId="10" xfId="1" applyFont="1" applyBorder="1" applyAlignment="1" applyProtection="1">
      <alignment horizontal="left" vertical="center"/>
    </xf>
    <xf numFmtId="0" fontId="4" fillId="0" borderId="1" xfId="3" applyFont="1" applyBorder="1"/>
    <xf numFmtId="0" fontId="4" fillId="0" borderId="3" xfId="3" applyFont="1" applyBorder="1" applyAlignment="1">
      <alignment vertical="center"/>
    </xf>
    <xf numFmtId="0" fontId="3" fillId="0" borderId="17" xfId="3" applyFont="1" applyBorder="1" applyAlignment="1">
      <alignment horizontal="center" vertical="center"/>
    </xf>
    <xf numFmtId="0" fontId="4" fillId="0" borderId="5" xfId="3" applyFont="1" applyBorder="1" applyAlignment="1">
      <alignment horizontal="center"/>
    </xf>
    <xf numFmtId="0" fontId="7" fillId="3" borderId="4" xfId="3" applyFont="1" applyFill="1" applyBorder="1" applyAlignment="1">
      <alignment horizontal="center" vertical="center"/>
    </xf>
    <xf numFmtId="0" fontId="3" fillId="0" borderId="5" xfId="3" applyFont="1" applyBorder="1" applyAlignment="1">
      <alignment horizontal="center" vertical="center" wrapText="1"/>
    </xf>
    <xf numFmtId="0" fontId="24" fillId="0" borderId="0" xfId="0" applyFont="1"/>
    <xf numFmtId="0" fontId="25" fillId="0" borderId="4" xfId="3" applyFont="1" applyBorder="1" applyAlignment="1">
      <alignment horizontal="center"/>
    </xf>
    <xf numFmtId="0" fontId="26" fillId="0" borderId="10" xfId="3" applyFont="1" applyBorder="1" applyAlignment="1">
      <alignment horizontal="center" vertical="center" wrapText="1"/>
    </xf>
    <xf numFmtId="0" fontId="26" fillId="0" borderId="11" xfId="3" applyFont="1" applyBorder="1" applyAlignment="1">
      <alignment horizontal="center" vertical="center" wrapText="1"/>
    </xf>
    <xf numFmtId="0" fontId="0" fillId="0" borderId="0" xfId="0" applyAlignment="1">
      <alignment vertical="center" wrapText="1"/>
    </xf>
    <xf numFmtId="0" fontId="19" fillId="0" borderId="10" xfId="1" applyBorder="1" applyAlignment="1" applyProtection="1"/>
    <xf numFmtId="166" fontId="4" fillId="0" borderId="10" xfId="3" applyNumberFormat="1" applyFont="1" applyBorder="1" applyAlignment="1">
      <alignment horizontal="center" vertical="center"/>
    </xf>
    <xf numFmtId="0" fontId="27" fillId="0" borderId="0" xfId="0" applyFont="1"/>
    <xf numFmtId="1" fontId="0" fillId="0" borderId="10" xfId="0" applyNumberFormat="1" applyBorder="1" applyAlignment="1">
      <alignment horizontal="center" vertical="center"/>
    </xf>
    <xf numFmtId="0" fontId="4" fillId="0" borderId="10" xfId="3" applyFont="1" applyBorder="1" applyAlignment="1">
      <alignment horizontal="left" vertical="center"/>
    </xf>
    <xf numFmtId="0" fontId="28" fillId="0" borderId="0" xfId="0" applyFont="1" applyAlignment="1">
      <alignment vertical="top"/>
    </xf>
    <xf numFmtId="0" fontId="25" fillId="0" borderId="6" xfId="3" applyFont="1" applyBorder="1" applyAlignment="1">
      <alignment horizontal="center"/>
    </xf>
    <xf numFmtId="17" fontId="3" fillId="7" borderId="9" xfId="3" quotePrefix="1" applyNumberFormat="1" applyFont="1" applyFill="1" applyBorder="1" applyAlignment="1">
      <alignment horizontal="center" vertical="center"/>
    </xf>
    <xf numFmtId="0" fontId="4" fillId="2" borderId="10" xfId="3" applyFont="1" applyFill="1" applyBorder="1" applyAlignment="1">
      <alignment horizontal="center" vertical="center"/>
    </xf>
    <xf numFmtId="0" fontId="4" fillId="0" borderId="21" xfId="3" applyFont="1" applyBorder="1" applyAlignment="1">
      <alignment horizontal="center" vertical="center"/>
    </xf>
    <xf numFmtId="0" fontId="4" fillId="0" borderId="8" xfId="3" applyFont="1" applyBorder="1" applyAlignment="1">
      <alignment horizontal="center" vertical="center"/>
    </xf>
    <xf numFmtId="0" fontId="3" fillId="0" borderId="8" xfId="3" applyFont="1" applyBorder="1" applyAlignment="1">
      <alignment horizontal="center" vertical="center"/>
    </xf>
    <xf numFmtId="0" fontId="4" fillId="0" borderId="25" xfId="3" applyFont="1" applyBorder="1" applyAlignment="1">
      <alignment horizontal="center" vertical="center"/>
    </xf>
    <xf numFmtId="0" fontId="4" fillId="0" borderId="29" xfId="3" applyFont="1" applyBorder="1" applyAlignment="1">
      <alignment horizontal="center" vertical="center"/>
    </xf>
    <xf numFmtId="0" fontId="0" fillId="0" borderId="0" xfId="0" applyAlignment="1">
      <alignment vertical="center"/>
    </xf>
    <xf numFmtId="0" fontId="4" fillId="8" borderId="8" xfId="3" applyFont="1" applyFill="1" applyBorder="1" applyAlignment="1">
      <alignment horizontal="center" vertical="center" wrapText="1"/>
    </xf>
    <xf numFmtId="1" fontId="0" fillId="0" borderId="0" xfId="0" applyNumberFormat="1" applyAlignment="1">
      <alignment horizontal="center" vertical="center"/>
    </xf>
    <xf numFmtId="0" fontId="1" fillId="0" borderId="10" xfId="3" quotePrefix="1" applyBorder="1" applyAlignment="1">
      <alignment horizontal="center" vertical="center"/>
    </xf>
    <xf numFmtId="0" fontId="7" fillId="0" borderId="24" xfId="3" applyFont="1" applyBorder="1" applyAlignment="1">
      <alignment horizontal="center" vertical="center"/>
    </xf>
    <xf numFmtId="0" fontId="23" fillId="6" borderId="13" xfId="0" applyFont="1" applyFill="1" applyBorder="1" applyAlignment="1">
      <alignment horizontal="center" vertical="center" textRotation="90"/>
    </xf>
    <xf numFmtId="0" fontId="23" fillId="6" borderId="7" xfId="0" applyFont="1" applyFill="1" applyBorder="1" applyAlignment="1">
      <alignment horizontal="center" vertical="center" textRotation="90"/>
    </xf>
    <xf numFmtId="0" fontId="23" fillId="6" borderId="32" xfId="0" applyFont="1" applyFill="1" applyBorder="1" applyAlignment="1">
      <alignment horizontal="center" vertical="center" textRotation="90"/>
    </xf>
    <xf numFmtId="0" fontId="7" fillId="0" borderId="13" xfId="3" applyFont="1" applyBorder="1" applyAlignment="1">
      <alignment horizontal="center" vertical="center"/>
    </xf>
    <xf numFmtId="0" fontId="7" fillId="0" borderId="7" xfId="3" applyFont="1" applyBorder="1" applyAlignment="1">
      <alignment horizontal="center" vertical="center"/>
    </xf>
    <xf numFmtId="0" fontId="7" fillId="0" borderId="32" xfId="3" applyFont="1" applyBorder="1" applyAlignment="1">
      <alignment horizontal="center" vertical="center"/>
    </xf>
    <xf numFmtId="0" fontId="3" fillId="0" borderId="13" xfId="3" applyFont="1" applyBorder="1" applyAlignment="1">
      <alignment horizontal="center" vertical="center"/>
    </xf>
    <xf numFmtId="0" fontId="3" fillId="0" borderId="7" xfId="3" applyFont="1" applyBorder="1" applyAlignment="1">
      <alignment horizontal="center" vertical="center"/>
    </xf>
    <xf numFmtId="0" fontId="3" fillId="0" borderId="32" xfId="3" applyFont="1" applyBorder="1" applyAlignment="1">
      <alignment horizontal="center" vertical="center"/>
    </xf>
    <xf numFmtId="0" fontId="4" fillId="0" borderId="0" xfId="3" applyFont="1" applyAlignment="1">
      <alignment horizontal="left"/>
    </xf>
    <xf numFmtId="0" fontId="3" fillId="0" borderId="13" xfId="3" applyFont="1" applyBorder="1" applyAlignment="1">
      <alignment horizontal="center" vertical="center" wrapText="1"/>
    </xf>
    <xf numFmtId="0" fontId="3" fillId="0" borderId="32" xfId="3" applyFont="1" applyBorder="1" applyAlignment="1">
      <alignment horizontal="center" vertical="center" wrapText="1"/>
    </xf>
    <xf numFmtId="0" fontId="4" fillId="0" borderId="43" xfId="3" applyFont="1" applyBorder="1" applyAlignment="1">
      <alignment horizontal="center"/>
    </xf>
  </cellXfs>
  <cellStyles count="4">
    <cellStyle name="Lien hypertexte" xfId="1" builtinId="8"/>
    <cellStyle name="Milliers" xfId="2" builtinId="3"/>
    <cellStyle name="Normal" xfId="0" builtinId="0"/>
    <cellStyle name="Normal 2" xfId="3" xr:uid="{00000000-0005-0000-0000-000003000000}"/>
  </cellStyles>
  <dxfs count="5">
    <dxf>
      <font>
        <b val="0"/>
        <i/>
        <color theme="1"/>
      </font>
      <fill>
        <patternFill>
          <bgColor theme="4"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b val="0"/>
        <i/>
        <color theme="1"/>
      </font>
      <fill>
        <patternFill>
          <bgColor theme="4" tint="0.5999633777886288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lotchang@hotmail.fr" TargetMode="External"/><Relationship Id="rId3" Type="http://schemas.openxmlformats.org/officeDocument/2006/relationships/hyperlink" Target="mailto:saunier.lucile@sfr.fr" TargetMode="External"/><Relationship Id="rId7" Type="http://schemas.openxmlformats.org/officeDocument/2006/relationships/hyperlink" Target="mailto:ameloche72@hotmail.fr" TargetMode="External"/><Relationship Id="rId12" Type="http://schemas.openxmlformats.org/officeDocument/2006/relationships/printerSettings" Target="../printerSettings/printerSettings1.bin"/><Relationship Id="rId2" Type="http://schemas.openxmlformats.org/officeDocument/2006/relationships/hyperlink" Target="mailto:romainmazet1@hotmail.fr" TargetMode="External"/><Relationship Id="rId1" Type="http://schemas.openxmlformats.org/officeDocument/2006/relationships/hyperlink" Target="mailto:benji.lecomte@gmail.com" TargetMode="External"/><Relationship Id="rId6" Type="http://schemas.openxmlformats.org/officeDocument/2006/relationships/hyperlink" Target="mailto:flotchang@hotmail.fr" TargetMode="External"/><Relationship Id="rId11" Type="http://schemas.openxmlformats.org/officeDocument/2006/relationships/hyperlink" Target="mailto:delphine.doiteau@orange.fr" TargetMode="External"/><Relationship Id="rId5" Type="http://schemas.openxmlformats.org/officeDocument/2006/relationships/hyperlink" Target="mailto:bananelili@hotmail.fr" TargetMode="External"/><Relationship Id="rId10" Type="http://schemas.openxmlformats.org/officeDocument/2006/relationships/hyperlink" Target="mailto:vanessa.hamelin@hotmail.fr" TargetMode="External"/><Relationship Id="rId4" Type="http://schemas.openxmlformats.org/officeDocument/2006/relationships/hyperlink" Target="mailto:pascal.simon44@wanadoo.fr" TargetMode="External"/><Relationship Id="rId9" Type="http://schemas.openxmlformats.org/officeDocument/2006/relationships/hyperlink" Target="mailto:benji.lecomt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24"/>
  <sheetViews>
    <sheetView workbookViewId="0">
      <selection activeCell="B5" sqref="B5:B15"/>
    </sheetView>
  </sheetViews>
  <sheetFormatPr baseColWidth="10" defaultRowHeight="15" x14ac:dyDescent="0.25"/>
  <cols>
    <col min="1" max="1" width="7.28515625" customWidth="1"/>
    <col min="2" max="2" width="16.5703125" bestFit="1" customWidth="1"/>
    <col min="3" max="3" width="17" bestFit="1" customWidth="1"/>
    <col min="6" max="6" width="14" bestFit="1" customWidth="1"/>
    <col min="7" max="7" width="13.28515625" bestFit="1" customWidth="1"/>
    <col min="8" max="8" width="13.42578125" bestFit="1" customWidth="1"/>
    <col min="9" max="9" width="26.85546875" bestFit="1" customWidth="1"/>
    <col min="10" max="10" width="12.7109375" bestFit="1" customWidth="1"/>
    <col min="11" max="11" width="11.7109375" customWidth="1"/>
  </cols>
  <sheetData>
    <row r="2" spans="1:11" x14ac:dyDescent="0.25">
      <c r="A2" s="151" t="s">
        <v>81</v>
      </c>
    </row>
    <row r="4" spans="1:11" s="148" customFormat="1" ht="25.5" x14ac:dyDescent="0.25">
      <c r="A4" s="146" t="s">
        <v>5</v>
      </c>
      <c r="B4" s="146" t="s">
        <v>18</v>
      </c>
      <c r="C4" s="147" t="s">
        <v>2</v>
      </c>
      <c r="D4" s="147" t="s">
        <v>3</v>
      </c>
      <c r="E4" s="147" t="s">
        <v>99</v>
      </c>
      <c r="F4" s="146" t="s">
        <v>4</v>
      </c>
      <c r="G4" s="146" t="s">
        <v>94</v>
      </c>
      <c r="H4" s="146" t="s">
        <v>95</v>
      </c>
      <c r="I4" s="146" t="s">
        <v>13</v>
      </c>
      <c r="J4" s="146" t="s">
        <v>74</v>
      </c>
      <c r="K4" s="146" t="s">
        <v>75</v>
      </c>
    </row>
    <row r="5" spans="1:11" x14ac:dyDescent="0.25">
      <c r="A5" s="26">
        <f>SUMIF(Planning!$D$26:$AN$26,'Liste des joueuses '!D5,Planning!$D$35:$AN$35)+SUMIF(Planning!$D$27:$AN$27,'Liste des joueuses '!D5,Planning!$D$35:$AN$35)+SUMIF(Planning!$D$28:$AN$28,'Liste des joueuses '!D5,Planning!$D$35:$AN$35)+SUMIF(Planning!$D$29:$AN$29,'Liste des joueuses '!D5,Planning!$D$35:$AN$35)</f>
        <v>196</v>
      </c>
      <c r="B5" s="17">
        <f>COUNTIF(Planning!$C$26:$AN$29,'Liste des joueuses '!D5)</f>
        <v>2</v>
      </c>
      <c r="C5" s="53" t="s">
        <v>125</v>
      </c>
      <c r="D5" s="53" t="s">
        <v>36</v>
      </c>
      <c r="E5" s="53">
        <v>2013</v>
      </c>
      <c r="F5" s="152">
        <v>6272006201260</v>
      </c>
      <c r="G5" s="54" t="s">
        <v>58</v>
      </c>
      <c r="I5" s="136" t="s">
        <v>60</v>
      </c>
      <c r="J5" s="53">
        <f>COUNTIF(Planning!$C$10:$AN$19,'Liste des joueuses '!D5)</f>
        <v>2</v>
      </c>
      <c r="K5" s="53">
        <f>COUNTIF(Planning!$C$20:$AN$24,'Liste des joueuses '!D5)</f>
        <v>3</v>
      </c>
    </row>
    <row r="6" spans="1:11" x14ac:dyDescent="0.25">
      <c r="A6" s="26">
        <f>SUMIF(Planning!$D$26:$AN$26,'Liste des joueuses '!D6,Planning!$D$35:$AN$35)+SUMIF(Planning!$D$27:$AN$27,'Liste des joueuses '!D6,Planning!$D$35:$AN$35)+SUMIF(Planning!$D$28:$AN$28,'Liste des joueuses '!D6,Planning!$D$35:$AN$35)+SUMIF(Planning!$D$29:$AN$29,'Liste des joueuses '!D6,Planning!$D$35:$AN$35)</f>
        <v>162</v>
      </c>
      <c r="B6" s="17">
        <f>COUNTIF(Planning!$C$26:$AN$29,'Liste des joueuses '!D6)</f>
        <v>2</v>
      </c>
      <c r="C6" s="53" t="s">
        <v>84</v>
      </c>
      <c r="D6" s="53" t="s">
        <v>38</v>
      </c>
      <c r="E6" s="53">
        <v>2012</v>
      </c>
      <c r="F6" s="165">
        <v>6272006201192</v>
      </c>
      <c r="G6" s="54" t="s">
        <v>144</v>
      </c>
      <c r="H6" s="54"/>
      <c r="I6" s="136" t="s">
        <v>88</v>
      </c>
      <c r="J6" s="53">
        <f>COUNTIF(Planning!$C$10:$AN$19,'Liste des joueuses '!D6)</f>
        <v>6</v>
      </c>
      <c r="K6" s="53">
        <f>COUNTIF(Planning!$C$20:$AN$24,'Liste des joueuses '!D6)</f>
        <v>0</v>
      </c>
    </row>
    <row r="7" spans="1:11" x14ac:dyDescent="0.25">
      <c r="A7" s="26">
        <f>SUMIF(Planning!$D$26:$AN$26,'Liste des joueuses '!D7,Planning!$D$35:$AN$35)+SUMIF(Planning!$D$27:$AN$27,'Liste des joueuses '!D7,Planning!$D$35:$AN$35)+SUMIF(Planning!$D$28:$AN$28,'Liste des joueuses '!D7,Planning!$D$35:$AN$35)+SUMIF(Planning!$D$29:$AN$29,'Liste des joueuses '!D7,Planning!$D$35:$AN$35)</f>
        <v>0</v>
      </c>
      <c r="B7" s="17">
        <f>COUNTIF(Planning!$C$26:$AN$29,'Liste des joueuses '!D7)</f>
        <v>0</v>
      </c>
      <c r="C7" s="166" t="s">
        <v>128</v>
      </c>
      <c r="D7" s="53" t="s">
        <v>100</v>
      </c>
      <c r="E7" s="53">
        <v>2013</v>
      </c>
      <c r="F7" s="152">
        <v>6272006201190</v>
      </c>
      <c r="G7" s="54" t="s">
        <v>102</v>
      </c>
      <c r="H7" s="54" t="s">
        <v>103</v>
      </c>
      <c r="I7" s="136" t="s">
        <v>104</v>
      </c>
      <c r="J7" s="53">
        <f>COUNTIF(Planning!$C$10:$AN$19,'Liste des joueuses '!D7)</f>
        <v>3</v>
      </c>
      <c r="K7" s="53">
        <f>COUNTIF(Planning!$C$20:$AN$24,'Liste des joueuses '!D7)</f>
        <v>0</v>
      </c>
    </row>
    <row r="8" spans="1:11" x14ac:dyDescent="0.25">
      <c r="A8" s="26">
        <f>SUMIF(Planning!$D$26:$AN$26,'Liste des joueuses '!D8,Planning!$D$35:$AN$35)+SUMIF(Planning!$D$27:$AN$27,'Liste des joueuses '!D8,Planning!$D$35:$AN$35)+SUMIF(Planning!$D$28:$AN$28,'Liste des joueuses '!D8,Planning!$D$35:$AN$35)+SUMIF(Planning!$D$29:$AN$29,'Liste des joueuses '!D8,Planning!$D$35:$AN$35)</f>
        <v>192</v>
      </c>
      <c r="B8" s="17">
        <f>COUNTIF(Planning!$C$26:$AN$29,'Liste des joueuses '!D8)</f>
        <v>2</v>
      </c>
      <c r="C8" s="53" t="s">
        <v>33</v>
      </c>
      <c r="D8" s="53" t="s">
        <v>34</v>
      </c>
      <c r="E8" s="53">
        <v>2012</v>
      </c>
      <c r="F8" s="152">
        <v>6272006201135</v>
      </c>
      <c r="G8" s="54" t="s">
        <v>62</v>
      </c>
      <c r="H8" s="54" t="s">
        <v>61</v>
      </c>
      <c r="I8" s="136" t="s">
        <v>78</v>
      </c>
      <c r="J8" s="53">
        <f>COUNTIF(Planning!$C$10:$AN$19,'Liste des joueuses '!D8)</f>
        <v>5</v>
      </c>
      <c r="K8" s="53">
        <f>COUNTIF(Planning!$C$20:$AN$24,'Liste des joueuses '!D8)</f>
        <v>1</v>
      </c>
    </row>
    <row r="9" spans="1:11" x14ac:dyDescent="0.25">
      <c r="A9" s="26">
        <f>SUMIF(Planning!$D$26:$AN$26,'Liste des joueuses '!D9,Planning!$D$35:$AN$35)+SUMIF(Planning!$D$27:$AN$27,'Liste des joueuses '!D9,Planning!$D$35:$AN$35)+SUMIF(Planning!$D$28:$AN$28,'Liste des joueuses '!D9,Planning!$D$35:$AN$35)+SUMIF(Planning!$D$29:$AN$29,'Liste des joueuses '!D9,Planning!$D$35:$AN$35)</f>
        <v>308</v>
      </c>
      <c r="B9" s="17">
        <f>COUNTIF(Planning!$C$26:$AN$29,'Liste des joueuses '!D9)</f>
        <v>3</v>
      </c>
      <c r="C9" s="53" t="s">
        <v>31</v>
      </c>
      <c r="D9" s="53" t="s">
        <v>32</v>
      </c>
      <c r="E9" s="53">
        <v>2013</v>
      </c>
      <c r="F9" s="152">
        <v>6272006201236</v>
      </c>
      <c r="G9" s="54" t="s">
        <v>47</v>
      </c>
      <c r="H9" s="98"/>
      <c r="I9" s="136" t="s">
        <v>46</v>
      </c>
      <c r="J9" s="53">
        <f>COUNTIF(Planning!$C$10:$AN$19,'Liste des joueuses '!D9)</f>
        <v>5</v>
      </c>
      <c r="K9" s="53">
        <f>COUNTIF(Planning!$C$20:$AN$24,'Liste des joueuses '!D9)</f>
        <v>0</v>
      </c>
    </row>
    <row r="10" spans="1:11" x14ac:dyDescent="0.25">
      <c r="A10" s="26">
        <f>SUMIF(Planning!$D$26:$AN$26,'Liste des joueuses '!D10,Planning!$D$35:$AN$35)+SUMIF(Planning!$D$27:$AN$27,'Liste des joueuses '!D10,Planning!$D$35:$AN$35)+SUMIF(Planning!$D$28:$AN$28,'Liste des joueuses '!D10,Planning!$D$35:$AN$35)+SUMIF(Planning!$D$29:$AN$29,'Liste des joueuses '!D10,Planning!$D$35:$AN$35)</f>
        <v>290</v>
      </c>
      <c r="B10" s="17">
        <f>COUNTIF(Planning!$C$26:$AN$29,'Liste des joueuses '!D10)</f>
        <v>2</v>
      </c>
      <c r="C10" s="53" t="s">
        <v>83</v>
      </c>
      <c r="D10" s="53" t="s">
        <v>37</v>
      </c>
      <c r="E10" s="53">
        <v>2013</v>
      </c>
      <c r="F10" s="152">
        <v>6272006201244</v>
      </c>
      <c r="G10" s="54" t="s">
        <v>85</v>
      </c>
      <c r="H10" s="54" t="s">
        <v>86</v>
      </c>
      <c r="I10" s="136" t="s">
        <v>87</v>
      </c>
      <c r="J10" s="53">
        <f>COUNTIF(Planning!$C$10:$AN$19,'Liste des joueuses '!D10)</f>
        <v>5</v>
      </c>
      <c r="K10" s="53">
        <f>COUNTIF(Planning!$C$20:$AN$24,'Liste des joueuses '!D10)</f>
        <v>1</v>
      </c>
    </row>
    <row r="11" spans="1:11" x14ac:dyDescent="0.25">
      <c r="A11" s="26">
        <f>SUMIF(Planning!$D$26:$AN$26,'Liste des joueuses '!D11,Planning!$D$35:$AN$35)+SUMIF(Planning!$D$27:$AN$27,'Liste des joueuses '!D11,Planning!$D$35:$AN$35)+SUMIF(Planning!$D$28:$AN$28,'Liste des joueuses '!D11,Planning!$D$35:$AN$35)+SUMIF(Planning!$D$29:$AN$29,'Liste des joueuses '!D11,Planning!$D$35:$AN$35)</f>
        <v>0</v>
      </c>
      <c r="B11" s="17">
        <f>COUNTIF(Planning!$C$26:$AN$29,'Liste des joueuses '!D11)</f>
        <v>0</v>
      </c>
      <c r="C11" s="166" t="s">
        <v>129</v>
      </c>
      <c r="D11" s="53" t="s">
        <v>110</v>
      </c>
      <c r="E11" s="53">
        <v>2010</v>
      </c>
      <c r="F11" s="152">
        <v>6272006201175</v>
      </c>
      <c r="G11" s="54" t="s">
        <v>93</v>
      </c>
      <c r="H11" s="54"/>
      <c r="I11" s="136" t="s">
        <v>96</v>
      </c>
      <c r="J11" s="53">
        <f>COUNTIF(Planning!$C$10:$AN$19,'Liste des joueuses '!D11)</f>
        <v>4</v>
      </c>
      <c r="K11" s="53">
        <f>COUNTIF(Planning!$C$20:$AN$24,'Liste des joueuses '!D11)</f>
        <v>0</v>
      </c>
    </row>
    <row r="12" spans="1:11" x14ac:dyDescent="0.25">
      <c r="A12" s="26">
        <f>SUMIF(Planning!$D$26:$AN$26,'Liste des joueuses '!D12,Planning!$D$35:$AN$35)+SUMIF(Planning!$D$27:$AN$27,'Liste des joueuses '!D12,Planning!$D$35:$AN$35)+SUMIF(Planning!$D$28:$AN$28,'Liste des joueuses '!D12,Planning!$D$35:$AN$35)+SUMIF(Planning!$D$29:$AN$29,'Liste des joueuses '!D12,Planning!$D$35:$AN$35)</f>
        <v>316</v>
      </c>
      <c r="B12" s="17">
        <f>COUNTIF(Planning!$C$26:$AN$29,'Liste des joueuses '!D12)</f>
        <v>3</v>
      </c>
      <c r="C12" s="53" t="s">
        <v>111</v>
      </c>
      <c r="D12" s="53" t="s">
        <v>107</v>
      </c>
      <c r="E12" s="53">
        <v>2011</v>
      </c>
      <c r="F12" s="152">
        <v>6272006201261</v>
      </c>
      <c r="G12" s="54" t="s">
        <v>127</v>
      </c>
      <c r="H12" s="54"/>
      <c r="I12" s="136" t="s">
        <v>112</v>
      </c>
      <c r="J12" s="53">
        <f>COUNTIF(Planning!$C$10:$AN$19,'Liste des joueuses '!D12)</f>
        <v>4</v>
      </c>
      <c r="K12" s="53">
        <f>COUNTIF(Planning!$C$20:$AN$24,'Liste des joueuses '!D12)</f>
        <v>2</v>
      </c>
    </row>
    <row r="13" spans="1:11" x14ac:dyDescent="0.25">
      <c r="A13" s="26">
        <f>SUMIF(Planning!$D$26:$AN$26,'Liste des joueuses '!D13,Planning!$D$35:$AN$35)+SUMIF(Planning!$D$27:$AN$27,'Liste des joueuses '!D13,Planning!$D$35:$AN$35)+SUMIF(Planning!$D$28:$AN$28,'Liste des joueuses '!D13,Planning!$D$35:$AN$35)+SUMIF(Planning!$D$29:$AN$29,'Liste des joueuses '!D13,Planning!$D$35:$AN$35)</f>
        <v>166</v>
      </c>
      <c r="B13" s="17">
        <f>COUNTIF(Planning!$C$26:$AN$29,'Liste des joueuses '!D13)</f>
        <v>2</v>
      </c>
      <c r="C13" s="53" t="s">
        <v>35</v>
      </c>
      <c r="D13" s="53" t="s">
        <v>27</v>
      </c>
      <c r="E13" s="53">
        <v>2013</v>
      </c>
      <c r="F13" s="152">
        <v>6272006201126</v>
      </c>
      <c r="G13" s="54" t="s">
        <v>124</v>
      </c>
      <c r="H13" s="54"/>
      <c r="I13" s="136" t="s">
        <v>126</v>
      </c>
      <c r="J13" s="53">
        <f>COUNTIF(Planning!$C$10:$AN$19,'Liste des joueuses '!D13)</f>
        <v>4</v>
      </c>
      <c r="K13" s="53">
        <f>COUNTIF(Planning!$C$20:$AN$24,'Liste des joueuses '!D13)</f>
        <v>2</v>
      </c>
    </row>
    <row r="14" spans="1:11" x14ac:dyDescent="0.25">
      <c r="A14" s="26">
        <f>SUMIF(Planning!$D$26:$AN$26,'Liste des joueuses '!D14,Planning!$D$35:$AN$35)+SUMIF(Planning!$D$27:$AN$27,'Liste des joueuses '!D14,Planning!$D$35:$AN$35)+SUMIF(Planning!$D$28:$AN$28,'Liste des joueuses '!D14,Planning!$D$35:$AN$35)+SUMIF(Planning!$D$29:$AN$29,'Liste des joueuses '!D14,Planning!$D$35:$AN$35)</f>
        <v>166</v>
      </c>
      <c r="B14" s="17">
        <f>COUNTIF(Planning!$C$26:$AN$29,'Liste des joueuses '!D14)</f>
        <v>2</v>
      </c>
      <c r="C14" s="53" t="s">
        <v>39</v>
      </c>
      <c r="D14" s="53" t="s">
        <v>40</v>
      </c>
      <c r="E14" s="53">
        <v>2013</v>
      </c>
      <c r="F14" s="152">
        <v>6272006201177</v>
      </c>
      <c r="G14" s="54" t="s">
        <v>57</v>
      </c>
      <c r="I14" s="136" t="s">
        <v>59</v>
      </c>
      <c r="J14" s="53">
        <f>COUNTIF(Planning!$C$10:$AN$19,'Liste des joueuses '!D14)</f>
        <v>4</v>
      </c>
      <c r="K14" s="53">
        <f>COUNTIF(Planning!$C$20:$AN$24,'Liste des joueuses '!D14)</f>
        <v>1</v>
      </c>
    </row>
    <row r="15" spans="1:11" x14ac:dyDescent="0.25">
      <c r="A15" s="26">
        <f>SUMIF(Planning!$D$26:$AN$26,'Liste des joueuses '!D15,Planning!$D$35:$AN$35)+SUMIF(Planning!$D$27:$AN$27,'Liste des joueuses '!D15,Planning!$D$35:$AN$35)+SUMIF(Planning!$D$28:$AN$28,'Liste des joueuses '!D15,Planning!$D$35:$AN$35)+SUMIF(Planning!$D$29:$AN$29,'Liste des joueuses '!D15,Planning!$D$35:$AN$35)</f>
        <v>216</v>
      </c>
      <c r="B15" s="17">
        <f>COUNTIF(Planning!$C$26:$AN$29,'Liste des joueuses '!D15)</f>
        <v>2</v>
      </c>
      <c r="C15" s="53" t="s">
        <v>142</v>
      </c>
      <c r="D15" s="53" t="s">
        <v>135</v>
      </c>
      <c r="E15" s="53">
        <v>2011</v>
      </c>
      <c r="F15" s="152">
        <v>6272006201275</v>
      </c>
      <c r="G15" s="54" t="s">
        <v>143</v>
      </c>
      <c r="H15" s="24"/>
      <c r="I15" s="136" t="s">
        <v>141</v>
      </c>
      <c r="J15" s="53">
        <f>COUNTIF(Planning!$C$10:$AN$19,'Liste des joueuses '!D15)</f>
        <v>3</v>
      </c>
      <c r="K15" s="53">
        <f>COUNTIF(Planning!$C$20:$AN$24,'Liste des joueuses '!D15)</f>
        <v>0</v>
      </c>
    </row>
    <row r="16" spans="1:11" x14ac:dyDescent="0.25">
      <c r="A16" s="26">
        <f>SUMIF(Planning!$D$26:$AN$26,'Liste des joueuses '!D16,Planning!$D$35:$AN$35)+SUMIF(Planning!$D$27:$AN$27,'Liste des joueuses '!D16,Planning!$D$35:$AN$35)+SUMIF(Planning!$D$28:$AN$28,'Liste des joueuses '!D16,Planning!$D$35:$AN$35)+SUMIF(Planning!$D$29:$AN$29,'Liste des joueuses '!D16,Planning!$D$35:$AN$35)</f>
        <v>0</v>
      </c>
      <c r="B16" s="20"/>
      <c r="C16" s="153"/>
      <c r="D16" s="19"/>
      <c r="E16" s="19"/>
      <c r="F16" s="19"/>
      <c r="G16" s="150"/>
      <c r="H16" s="150"/>
      <c r="I16" s="137"/>
      <c r="J16" s="150"/>
      <c r="K16" s="98"/>
    </row>
    <row r="17" spans="3:9" x14ac:dyDescent="0.25">
      <c r="C17" s="154" t="s">
        <v>98</v>
      </c>
    </row>
    <row r="18" spans="3:9" x14ac:dyDescent="0.25">
      <c r="C18" s="154" t="s">
        <v>101</v>
      </c>
    </row>
    <row r="19" spans="3:9" x14ac:dyDescent="0.25">
      <c r="D19" s="144" t="s">
        <v>63</v>
      </c>
    </row>
    <row r="20" spans="3:9" x14ac:dyDescent="0.25">
      <c r="D20" s="98" t="s">
        <v>64</v>
      </c>
      <c r="E20" s="98" t="s">
        <v>65</v>
      </c>
      <c r="F20" s="152">
        <v>6272006100146</v>
      </c>
      <c r="G20" s="98" t="s">
        <v>69</v>
      </c>
      <c r="H20" s="98" t="s">
        <v>68</v>
      </c>
      <c r="I20" s="149" t="s">
        <v>76</v>
      </c>
    </row>
    <row r="21" spans="3:9" x14ac:dyDescent="0.25">
      <c r="D21" s="98" t="s">
        <v>89</v>
      </c>
      <c r="E21" s="98" t="s">
        <v>90</v>
      </c>
      <c r="F21" s="152">
        <v>6272006101239</v>
      </c>
      <c r="G21" s="98" t="s">
        <v>92</v>
      </c>
      <c r="H21" s="98" t="s">
        <v>47</v>
      </c>
      <c r="I21" s="136" t="s">
        <v>46</v>
      </c>
    </row>
    <row r="22" spans="3:9" x14ac:dyDescent="0.25">
      <c r="D22" s="98" t="s">
        <v>33</v>
      </c>
      <c r="E22" s="98" t="s">
        <v>91</v>
      </c>
      <c r="F22" s="152">
        <v>6272006101263</v>
      </c>
      <c r="G22" s="98" t="s">
        <v>92</v>
      </c>
      <c r="H22" s="98" t="s">
        <v>62</v>
      </c>
      <c r="I22" s="136" t="s">
        <v>78</v>
      </c>
    </row>
    <row r="23" spans="3:9" x14ac:dyDescent="0.25">
      <c r="D23" s="98" t="s">
        <v>97</v>
      </c>
      <c r="E23" s="98" t="s">
        <v>66</v>
      </c>
      <c r="F23" s="152">
        <v>6272006201169</v>
      </c>
      <c r="G23" s="98" t="s">
        <v>70</v>
      </c>
      <c r="H23" s="98" t="s">
        <v>67</v>
      </c>
      <c r="I23" s="149" t="s">
        <v>79</v>
      </c>
    </row>
    <row r="24" spans="3:9" x14ac:dyDescent="0.25">
      <c r="D24" s="98" t="s">
        <v>82</v>
      </c>
      <c r="E24" s="98" t="s">
        <v>71</v>
      </c>
      <c r="F24" s="152">
        <v>6272006101259</v>
      </c>
      <c r="G24" s="98" t="s">
        <v>70</v>
      </c>
      <c r="H24" s="98" t="s">
        <v>72</v>
      </c>
      <c r="I24" s="149" t="s">
        <v>77</v>
      </c>
    </row>
  </sheetData>
  <sortState xmlns:xlrd2="http://schemas.microsoft.com/office/spreadsheetml/2017/richdata2" ref="C5:K14">
    <sortCondition ref="C5:C14"/>
  </sortState>
  <phoneticPr fontId="18" type="noConversion"/>
  <hyperlinks>
    <hyperlink ref="I9" r:id="rId1" xr:uid="{00000000-0004-0000-0000-000000000000}"/>
    <hyperlink ref="I14" r:id="rId2" xr:uid="{61BBF889-61D9-4DBF-ACAC-B06E0E9E49F6}"/>
    <hyperlink ref="I5" r:id="rId3" xr:uid="{00D07606-6456-49E8-8509-5C2674675792}"/>
    <hyperlink ref="I20" r:id="rId4" xr:uid="{C274E29E-7207-4482-AE6B-4011AC50407E}"/>
    <hyperlink ref="I24" r:id="rId5" xr:uid="{E73423BA-2C8C-4271-A23F-B5EFC111E3B2}"/>
    <hyperlink ref="I8" r:id="rId6" xr:uid="{CFBB5EFF-8A44-4DF7-BC04-22920EF878C9}"/>
    <hyperlink ref="I23" r:id="rId7" xr:uid="{621807EF-449C-4451-8C7F-9E08CFB5F8BC}"/>
    <hyperlink ref="I22" r:id="rId8" xr:uid="{823BFDEE-A04F-44DE-A630-D63F7002D2E9}"/>
    <hyperlink ref="I21" r:id="rId9" xr:uid="{A169A652-1B11-49C8-81B5-64DE2AC66D81}"/>
    <hyperlink ref="I12" r:id="rId10" xr:uid="{883BA90C-CFC1-4396-A23F-D73769089934}"/>
    <hyperlink ref="I15" r:id="rId11" xr:uid="{003A48C3-39A7-4317-ACB7-04F2980280C1}"/>
  </hyperlinks>
  <pageMargins left="0.7" right="0.7" top="0.75" bottom="0.75" header="0.3" footer="0.3"/>
  <pageSetup paperSize="9" scale="84"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N40"/>
  <sheetViews>
    <sheetView showGridLines="0" tabSelected="1" zoomScale="115" zoomScaleNormal="115" workbookViewId="0">
      <pane xSplit="2" ySplit="9" topLeftCell="O10" activePane="bottomRight" state="frozen"/>
      <selection pane="topRight" activeCell="C1" sqref="C1"/>
      <selection pane="bottomLeft" activeCell="A10" sqref="A10"/>
      <selection pane="bottomRight" activeCell="AC8" sqref="AC8"/>
    </sheetView>
  </sheetViews>
  <sheetFormatPr baseColWidth="10" defaultRowHeight="15" x14ac:dyDescent="0.25"/>
  <cols>
    <col min="1" max="1" width="11" customWidth="1"/>
    <col min="2" max="2" width="1.28515625" customWidth="1"/>
    <col min="3" max="3" width="10" customWidth="1"/>
    <col min="4" max="6" width="9.42578125" customWidth="1"/>
    <col min="7" max="7" width="10.85546875" bestFit="1" customWidth="1"/>
    <col min="8" max="8" width="9.42578125" customWidth="1"/>
    <col min="10" max="10" width="10.7109375" customWidth="1"/>
    <col min="11" max="11" width="9.42578125" customWidth="1"/>
    <col min="12" max="12" width="10" customWidth="1"/>
    <col min="14" max="14" width="10.85546875" bestFit="1" customWidth="1"/>
    <col min="15" max="15" width="9.42578125" customWidth="1"/>
    <col min="16" max="16" width="10.85546875" bestFit="1" customWidth="1"/>
    <col min="17" max="17" width="10.7109375" customWidth="1"/>
    <col min="18" max="18" width="9.42578125" customWidth="1"/>
    <col min="19" max="19" width="10.7109375" customWidth="1"/>
    <col min="20" max="20" width="10.85546875" bestFit="1" customWidth="1"/>
    <col min="21" max="21" width="9.42578125" customWidth="1"/>
    <col min="22" max="22" width="11.140625" bestFit="1" customWidth="1"/>
    <col min="23" max="23" width="10.85546875" bestFit="1" customWidth="1"/>
    <col min="24" max="25" width="9.42578125" customWidth="1"/>
    <col min="26" max="26" width="11" customWidth="1"/>
    <col min="27" max="27" width="10.85546875" bestFit="1" customWidth="1"/>
    <col min="28" max="31" width="9.42578125" customWidth="1"/>
    <col min="32" max="32" width="12.5703125" bestFit="1" customWidth="1"/>
    <col min="33" max="33" width="9.42578125" customWidth="1"/>
    <col min="34" max="34" width="10.85546875" bestFit="1" customWidth="1"/>
    <col min="35" max="58" width="9.42578125" customWidth="1"/>
  </cols>
  <sheetData>
    <row r="3" spans="1:40" x14ac:dyDescent="0.25">
      <c r="A3" s="27" t="s">
        <v>0</v>
      </c>
      <c r="B3" s="29"/>
      <c r="C3" s="94">
        <v>44090</v>
      </c>
      <c r="D3" s="94">
        <f t="shared" ref="D3:Z3" si="0">C3+7</f>
        <v>44097</v>
      </c>
      <c r="E3" s="94">
        <f t="shared" si="0"/>
        <v>44104</v>
      </c>
      <c r="F3" s="94">
        <f t="shared" si="0"/>
        <v>44111</v>
      </c>
      <c r="G3" s="94">
        <f t="shared" si="0"/>
        <v>44118</v>
      </c>
      <c r="H3" s="94">
        <f t="shared" si="0"/>
        <v>44125</v>
      </c>
      <c r="I3" s="95">
        <f t="shared" si="0"/>
        <v>44132</v>
      </c>
      <c r="J3" s="95">
        <f t="shared" si="0"/>
        <v>44139</v>
      </c>
      <c r="K3" s="95">
        <f t="shared" si="0"/>
        <v>44146</v>
      </c>
      <c r="L3" s="94">
        <f t="shared" si="0"/>
        <v>44153</v>
      </c>
      <c r="M3" s="94">
        <f t="shared" si="0"/>
        <v>44160</v>
      </c>
      <c r="N3" s="94">
        <f t="shared" si="0"/>
        <v>44167</v>
      </c>
      <c r="O3" s="94">
        <f t="shared" si="0"/>
        <v>44174</v>
      </c>
      <c r="P3" s="94">
        <f t="shared" si="0"/>
        <v>44181</v>
      </c>
      <c r="Q3" s="94">
        <f t="shared" si="0"/>
        <v>44188</v>
      </c>
      <c r="R3" s="94">
        <f t="shared" si="0"/>
        <v>44195</v>
      </c>
      <c r="S3" s="94">
        <f t="shared" si="0"/>
        <v>44202</v>
      </c>
      <c r="T3" s="94">
        <f t="shared" si="0"/>
        <v>44209</v>
      </c>
      <c r="U3" s="94">
        <f t="shared" si="0"/>
        <v>44216</v>
      </c>
      <c r="V3" s="94">
        <f t="shared" si="0"/>
        <v>44223</v>
      </c>
      <c r="W3" s="94">
        <f t="shared" si="0"/>
        <v>44230</v>
      </c>
      <c r="X3" s="94">
        <f t="shared" si="0"/>
        <v>44237</v>
      </c>
      <c r="Y3" s="94">
        <f t="shared" si="0"/>
        <v>44244</v>
      </c>
      <c r="Z3" s="94">
        <f t="shared" si="0"/>
        <v>44251</v>
      </c>
      <c r="AA3" s="94">
        <v>44987</v>
      </c>
      <c r="AB3" s="94">
        <f t="shared" ref="AB3:AN3" si="1">AA3+7</f>
        <v>44994</v>
      </c>
      <c r="AC3" s="94">
        <f t="shared" si="1"/>
        <v>45001</v>
      </c>
      <c r="AD3" s="94">
        <f t="shared" si="1"/>
        <v>45008</v>
      </c>
      <c r="AE3" s="94">
        <f t="shared" si="1"/>
        <v>45015</v>
      </c>
      <c r="AF3" s="94">
        <f t="shared" si="1"/>
        <v>45022</v>
      </c>
      <c r="AG3" s="94">
        <f t="shared" si="1"/>
        <v>45029</v>
      </c>
      <c r="AH3" s="94">
        <f>AG3+8</f>
        <v>45037</v>
      </c>
      <c r="AI3" s="94">
        <f t="shared" si="1"/>
        <v>45044</v>
      </c>
      <c r="AJ3" s="94">
        <f t="shared" si="1"/>
        <v>45051</v>
      </c>
      <c r="AK3" s="94">
        <f t="shared" si="1"/>
        <v>45058</v>
      </c>
      <c r="AL3" s="94">
        <f t="shared" si="1"/>
        <v>45065</v>
      </c>
      <c r="AM3" s="94">
        <f t="shared" si="1"/>
        <v>45072</v>
      </c>
      <c r="AN3" s="94">
        <f t="shared" si="1"/>
        <v>45079</v>
      </c>
    </row>
    <row r="4" spans="1:40" s="50" customFormat="1" ht="18.75" customHeight="1" x14ac:dyDescent="0.25">
      <c r="A4" s="23" t="s">
        <v>14</v>
      </c>
      <c r="B4" s="120"/>
      <c r="C4" s="28"/>
      <c r="D4" s="28" t="s">
        <v>21</v>
      </c>
      <c r="E4" s="76" t="s">
        <v>23</v>
      </c>
      <c r="F4" s="76" t="s">
        <v>24</v>
      </c>
      <c r="G4" s="28" t="s">
        <v>19</v>
      </c>
      <c r="H4" s="83" t="s">
        <v>17</v>
      </c>
      <c r="I4" s="28"/>
      <c r="J4" s="28"/>
      <c r="K4" s="83" t="s">
        <v>21</v>
      </c>
      <c r="L4" s="28" t="s">
        <v>23</v>
      </c>
      <c r="M4" s="28" t="s">
        <v>138</v>
      </c>
      <c r="N4" s="28" t="s">
        <v>25</v>
      </c>
      <c r="O4" s="28" t="s">
        <v>19</v>
      </c>
      <c r="P4" s="47" t="s">
        <v>17</v>
      </c>
      <c r="Q4" s="96"/>
      <c r="R4" s="68"/>
      <c r="S4" s="46"/>
      <c r="T4" s="47" t="s">
        <v>151</v>
      </c>
      <c r="U4" s="28"/>
      <c r="V4" s="47" t="s">
        <v>153</v>
      </c>
      <c r="W4" s="76" t="s">
        <v>164</v>
      </c>
      <c r="X4" s="76" t="s">
        <v>156</v>
      </c>
      <c r="Y4" s="47" t="s">
        <v>150</v>
      </c>
      <c r="Z4" s="47"/>
      <c r="AA4" s="28"/>
      <c r="AB4" s="48"/>
      <c r="AC4" s="76" t="s">
        <v>23</v>
      </c>
      <c r="AD4" s="28"/>
      <c r="AE4" s="28"/>
      <c r="AF4" s="76" t="s">
        <v>153</v>
      </c>
      <c r="AG4" s="28" t="s">
        <v>25</v>
      </c>
      <c r="AH4" s="76" t="s">
        <v>24</v>
      </c>
      <c r="AI4" s="28"/>
      <c r="AJ4" s="47"/>
      <c r="AK4" s="47"/>
      <c r="AL4" s="49"/>
      <c r="AM4" s="49"/>
      <c r="AN4" s="49"/>
    </row>
    <row r="5" spans="1:40" x14ac:dyDescent="0.25">
      <c r="A5" s="2" t="s">
        <v>6</v>
      </c>
      <c r="B5" s="32"/>
      <c r="C5" s="117"/>
      <c r="D5" s="3" t="s">
        <v>12</v>
      </c>
      <c r="E5" s="77" t="s">
        <v>12</v>
      </c>
      <c r="F5" s="77" t="s">
        <v>12</v>
      </c>
      <c r="G5" s="3"/>
      <c r="H5" s="77"/>
      <c r="I5" s="3"/>
      <c r="J5" s="3"/>
      <c r="K5" s="77"/>
      <c r="L5" s="3" t="s">
        <v>12</v>
      </c>
      <c r="M5" s="3" t="s">
        <v>132</v>
      </c>
      <c r="N5" s="3" t="s">
        <v>12</v>
      </c>
      <c r="O5" s="3"/>
      <c r="P5" s="3" t="s">
        <v>12</v>
      </c>
      <c r="Q5" s="98"/>
      <c r="R5" s="69"/>
      <c r="S5" s="3"/>
      <c r="T5" s="3" t="s">
        <v>12</v>
      </c>
      <c r="U5" s="3"/>
      <c r="V5" s="3" t="s">
        <v>12</v>
      </c>
      <c r="W5" s="77" t="s">
        <v>159</v>
      </c>
      <c r="X5" s="77" t="s">
        <v>12</v>
      </c>
      <c r="Y5" s="3" t="s">
        <v>12</v>
      </c>
      <c r="Z5" s="97"/>
      <c r="AA5" s="3"/>
      <c r="AB5" s="3"/>
      <c r="AC5" s="77" t="s">
        <v>12</v>
      </c>
      <c r="AD5" s="3"/>
      <c r="AE5" s="3"/>
      <c r="AF5" s="77" t="s">
        <v>12</v>
      </c>
      <c r="AG5" s="3" t="s">
        <v>12</v>
      </c>
      <c r="AH5" s="77" t="s">
        <v>132</v>
      </c>
      <c r="AI5" s="3"/>
      <c r="AJ5" s="97"/>
      <c r="AK5" s="97"/>
      <c r="AL5" s="3"/>
      <c r="AM5" s="3"/>
      <c r="AN5" s="3"/>
    </row>
    <row r="6" spans="1:40" s="57" customFormat="1" ht="42" customHeight="1" x14ac:dyDescent="0.25">
      <c r="A6" s="55" t="s">
        <v>7</v>
      </c>
      <c r="B6" s="56"/>
      <c r="C6" s="118"/>
      <c r="D6" s="59" t="s">
        <v>1</v>
      </c>
      <c r="E6" s="78" t="s">
        <v>26</v>
      </c>
      <c r="F6" s="78" t="s">
        <v>109</v>
      </c>
      <c r="G6" s="59"/>
      <c r="H6" s="78" t="s">
        <v>119</v>
      </c>
      <c r="I6" s="59"/>
      <c r="J6" s="59"/>
      <c r="K6" s="78" t="s">
        <v>41</v>
      </c>
      <c r="L6" s="59" t="s">
        <v>1</v>
      </c>
      <c r="M6" s="59" t="s">
        <v>140</v>
      </c>
      <c r="N6" s="59" t="s">
        <v>1</v>
      </c>
      <c r="O6" s="59"/>
      <c r="P6" s="59" t="s">
        <v>1</v>
      </c>
      <c r="Q6" s="168"/>
      <c r="R6" s="70"/>
      <c r="S6" s="59"/>
      <c r="T6" s="59" t="s">
        <v>1</v>
      </c>
      <c r="U6" s="59"/>
      <c r="V6" s="59" t="s">
        <v>1</v>
      </c>
      <c r="W6" s="78" t="s">
        <v>158</v>
      </c>
      <c r="X6" s="78" t="s">
        <v>161</v>
      </c>
      <c r="Y6" s="59" t="s">
        <v>1</v>
      </c>
      <c r="Z6" s="99"/>
      <c r="AA6" s="59"/>
      <c r="AB6" s="59"/>
      <c r="AC6" s="78" t="s">
        <v>26</v>
      </c>
      <c r="AD6" s="59"/>
      <c r="AE6" s="59"/>
      <c r="AF6" s="78" t="s">
        <v>162</v>
      </c>
      <c r="AG6" s="59" t="s">
        <v>1</v>
      </c>
      <c r="AH6" s="78" t="s">
        <v>161</v>
      </c>
      <c r="AI6" s="59"/>
      <c r="AJ6" s="99"/>
      <c r="AK6" s="99"/>
      <c r="AL6" s="59"/>
      <c r="AM6" s="59"/>
      <c r="AN6" s="59"/>
    </row>
    <row r="7" spans="1:40" x14ac:dyDescent="0.25">
      <c r="A7" s="4" t="s">
        <v>8</v>
      </c>
      <c r="B7" s="33"/>
      <c r="C7" s="71"/>
      <c r="D7" s="119" t="s">
        <v>22</v>
      </c>
      <c r="E7" s="142" t="s">
        <v>50</v>
      </c>
      <c r="F7" s="142" t="s">
        <v>20</v>
      </c>
      <c r="G7" s="5"/>
      <c r="H7" s="142" t="s">
        <v>121</v>
      </c>
      <c r="I7" s="5"/>
      <c r="J7" s="5"/>
      <c r="K7" s="142" t="s">
        <v>20</v>
      </c>
      <c r="L7" s="119" t="s">
        <v>20</v>
      </c>
      <c r="M7" s="119" t="s">
        <v>133</v>
      </c>
      <c r="N7" s="119" t="s">
        <v>136</v>
      </c>
      <c r="O7" s="5"/>
      <c r="P7" s="167" t="s">
        <v>133</v>
      </c>
      <c r="Q7" s="169"/>
      <c r="R7" s="71"/>
      <c r="S7" s="5"/>
      <c r="T7" s="167" t="s">
        <v>152</v>
      </c>
      <c r="U7" s="5"/>
      <c r="V7" s="167" t="s">
        <v>154</v>
      </c>
      <c r="W7" s="142" t="s">
        <v>22</v>
      </c>
      <c r="X7" s="142" t="s">
        <v>165</v>
      </c>
      <c r="Y7" s="167" t="s">
        <v>121</v>
      </c>
      <c r="Z7" s="100"/>
      <c r="AA7" s="5"/>
      <c r="AB7" s="5"/>
      <c r="AC7" s="142" t="s">
        <v>133</v>
      </c>
      <c r="AD7" s="5"/>
      <c r="AE7" s="5"/>
      <c r="AF7" s="142"/>
      <c r="AG7" s="58"/>
      <c r="AH7" s="142"/>
      <c r="AI7" s="5"/>
      <c r="AJ7" s="100"/>
      <c r="AK7" s="100"/>
      <c r="AL7" s="5"/>
      <c r="AM7" s="5"/>
      <c r="AN7" s="5"/>
    </row>
    <row r="8" spans="1:40" x14ac:dyDescent="0.25">
      <c r="A8" s="6" t="s">
        <v>9</v>
      </c>
      <c r="B8" s="34"/>
      <c r="C8" s="72"/>
      <c r="D8" s="60" t="s">
        <v>20</v>
      </c>
      <c r="E8" s="79" t="s">
        <v>49</v>
      </c>
      <c r="F8" s="79" t="s">
        <v>52</v>
      </c>
      <c r="G8" s="60"/>
      <c r="H8" s="79" t="s">
        <v>120</v>
      </c>
      <c r="I8" s="60"/>
      <c r="J8" s="60"/>
      <c r="K8" s="79" t="s">
        <v>52</v>
      </c>
      <c r="L8" s="60" t="s">
        <v>136</v>
      </c>
      <c r="M8" s="60" t="s">
        <v>121</v>
      </c>
      <c r="N8" s="60" t="s">
        <v>52</v>
      </c>
      <c r="O8" s="60"/>
      <c r="P8" s="101" t="s">
        <v>121</v>
      </c>
      <c r="Q8" s="169"/>
      <c r="R8" s="72"/>
      <c r="S8" s="60"/>
      <c r="T8" s="101" t="s">
        <v>49</v>
      </c>
      <c r="U8" s="60"/>
      <c r="V8" s="101" t="s">
        <v>123</v>
      </c>
      <c r="W8" s="79" t="s">
        <v>20</v>
      </c>
      <c r="X8" s="79" t="s">
        <v>157</v>
      </c>
      <c r="Y8" s="101" t="s">
        <v>20</v>
      </c>
      <c r="Z8" s="101"/>
      <c r="AA8" s="60"/>
      <c r="AB8" s="60"/>
      <c r="AC8" s="79" t="s">
        <v>20</v>
      </c>
      <c r="AD8" s="60"/>
      <c r="AE8" s="60"/>
      <c r="AF8" s="79"/>
      <c r="AG8" s="60"/>
      <c r="AH8" s="79"/>
      <c r="AI8" s="60"/>
      <c r="AJ8" s="101"/>
      <c r="AK8" s="101"/>
      <c r="AL8" s="60"/>
      <c r="AM8" s="60"/>
      <c r="AN8" s="60"/>
    </row>
    <row r="9" spans="1:40" ht="18" x14ac:dyDescent="0.25">
      <c r="A9" s="143" t="s">
        <v>54</v>
      </c>
      <c r="B9" s="35"/>
      <c r="C9" s="82"/>
      <c r="D9" s="81"/>
      <c r="E9" s="109" t="s">
        <v>53</v>
      </c>
      <c r="F9" s="109" t="s">
        <v>123</v>
      </c>
      <c r="G9" s="81"/>
      <c r="H9" s="109" t="s">
        <v>53</v>
      </c>
      <c r="I9" s="81"/>
      <c r="J9" s="81"/>
      <c r="K9" s="109" t="s">
        <v>122</v>
      </c>
      <c r="L9" s="81" t="s">
        <v>139</v>
      </c>
      <c r="M9" s="81" t="s">
        <v>49</v>
      </c>
      <c r="N9" s="81" t="s">
        <v>137</v>
      </c>
      <c r="O9" s="110"/>
      <c r="P9" s="102" t="s">
        <v>49</v>
      </c>
      <c r="Q9" s="169"/>
      <c r="R9" s="82"/>
      <c r="S9" s="81"/>
      <c r="T9" s="102" t="s">
        <v>52</v>
      </c>
      <c r="U9" s="81"/>
      <c r="V9" s="102" t="s">
        <v>155</v>
      </c>
      <c r="W9" s="109" t="s">
        <v>52</v>
      </c>
      <c r="X9" s="109" t="s">
        <v>137</v>
      </c>
      <c r="Y9" s="102" t="s">
        <v>157</v>
      </c>
      <c r="Z9" s="102"/>
      <c r="AA9" s="81"/>
      <c r="AB9" s="81"/>
      <c r="AC9" s="109"/>
      <c r="AD9" s="81"/>
      <c r="AE9" s="81"/>
      <c r="AF9" s="109"/>
      <c r="AG9" s="81"/>
      <c r="AH9" s="109"/>
      <c r="AI9" s="81"/>
      <c r="AJ9" s="102"/>
      <c r="AK9" s="102"/>
      <c r="AL9" s="81"/>
      <c r="AM9" s="81"/>
      <c r="AN9" s="81"/>
    </row>
    <row r="10" spans="1:40" s="124" customFormat="1" x14ac:dyDescent="0.25">
      <c r="A10" s="174" t="s">
        <v>29</v>
      </c>
      <c r="B10" s="43"/>
      <c r="C10" s="121"/>
      <c r="D10" s="9" t="s">
        <v>32</v>
      </c>
      <c r="E10" s="122" t="s">
        <v>32</v>
      </c>
      <c r="F10" s="122" t="s">
        <v>32</v>
      </c>
      <c r="G10" s="9"/>
      <c r="H10" s="122" t="s">
        <v>32</v>
      </c>
      <c r="I10" s="9"/>
      <c r="J10" s="9"/>
      <c r="K10" s="9" t="s">
        <v>38</v>
      </c>
      <c r="L10" s="9"/>
      <c r="M10" s="9"/>
      <c r="N10" s="9"/>
      <c r="O10" s="9"/>
      <c r="P10" s="123"/>
      <c r="Q10" s="169"/>
      <c r="R10" s="121"/>
      <c r="S10" s="9"/>
      <c r="T10" s="122" t="s">
        <v>32</v>
      </c>
      <c r="U10" s="10"/>
      <c r="V10" s="9"/>
      <c r="W10" s="10"/>
      <c r="X10" s="10"/>
      <c r="Y10" s="10"/>
      <c r="Z10" s="10"/>
      <c r="AA10" s="9"/>
      <c r="AB10" s="10"/>
      <c r="AC10" s="10"/>
      <c r="AD10" s="10"/>
      <c r="AE10" s="10"/>
      <c r="AF10" s="10"/>
      <c r="AG10" s="10"/>
      <c r="AH10" s="10"/>
      <c r="AI10" s="10"/>
      <c r="AJ10" s="10"/>
      <c r="AK10" s="10"/>
      <c r="AL10" s="10"/>
      <c r="AM10" s="10"/>
      <c r="AN10" s="10"/>
    </row>
    <row r="11" spans="1:40" s="124" customFormat="1" x14ac:dyDescent="0.25">
      <c r="A11" s="175"/>
      <c r="B11" s="125"/>
      <c r="C11" s="126"/>
      <c r="D11" s="11" t="s">
        <v>34</v>
      </c>
      <c r="E11" s="127" t="s">
        <v>34</v>
      </c>
      <c r="F11" s="127" t="s">
        <v>34</v>
      </c>
      <c r="G11" s="11"/>
      <c r="H11" s="127" t="s">
        <v>110</v>
      </c>
      <c r="I11" s="11"/>
      <c r="J11" s="11"/>
      <c r="K11" s="11" t="s">
        <v>135</v>
      </c>
      <c r="L11" s="11"/>
      <c r="M11" s="11"/>
      <c r="N11" s="11"/>
      <c r="O11" s="11"/>
      <c r="P11" s="128"/>
      <c r="Q11" s="169"/>
      <c r="R11" s="126"/>
      <c r="S11" s="11"/>
      <c r="T11" s="127" t="s">
        <v>110</v>
      </c>
      <c r="U11" s="12"/>
      <c r="V11" s="11"/>
      <c r="W11" s="12"/>
      <c r="X11" s="12"/>
      <c r="Y11" s="12"/>
      <c r="Z11" s="12"/>
      <c r="AA11" s="11"/>
      <c r="AB11" s="12"/>
      <c r="AC11" s="12"/>
      <c r="AD11" s="12"/>
      <c r="AE11" s="12"/>
      <c r="AF11" s="12"/>
      <c r="AG11" s="12"/>
      <c r="AH11" s="12"/>
      <c r="AI11" s="12"/>
      <c r="AJ11" s="12"/>
      <c r="AK11" s="12"/>
      <c r="AL11" s="12"/>
      <c r="AM11" s="12"/>
      <c r="AN11" s="12"/>
    </row>
    <row r="12" spans="1:40" s="124" customFormat="1" x14ac:dyDescent="0.25">
      <c r="A12" s="175"/>
      <c r="B12" s="125"/>
      <c r="C12" s="126"/>
      <c r="D12" s="11" t="s">
        <v>110</v>
      </c>
      <c r="E12" s="127" t="s">
        <v>38</v>
      </c>
      <c r="F12" s="127" t="s">
        <v>38</v>
      </c>
      <c r="G12" s="11"/>
      <c r="H12" s="127" t="s">
        <v>38</v>
      </c>
      <c r="I12" s="11"/>
      <c r="J12" s="11"/>
      <c r="K12" s="11" t="s">
        <v>27</v>
      </c>
      <c r="L12" s="11"/>
      <c r="M12" s="11"/>
      <c r="N12" s="11"/>
      <c r="O12" s="11"/>
      <c r="P12" s="128"/>
      <c r="Q12" s="169"/>
      <c r="R12" s="126"/>
      <c r="S12" s="11"/>
      <c r="T12" s="127" t="s">
        <v>38</v>
      </c>
      <c r="U12" s="12"/>
      <c r="V12" s="11"/>
      <c r="W12" s="12"/>
      <c r="X12" s="12"/>
      <c r="Y12" s="12"/>
      <c r="Z12" s="12"/>
      <c r="AA12" s="11"/>
      <c r="AB12" s="12"/>
      <c r="AC12" s="12"/>
      <c r="AD12" s="12"/>
      <c r="AE12" s="12"/>
      <c r="AF12" s="12"/>
      <c r="AG12" s="12"/>
      <c r="AH12" s="12"/>
      <c r="AI12" s="12"/>
      <c r="AJ12" s="12"/>
      <c r="AK12" s="12"/>
      <c r="AL12" s="12"/>
      <c r="AM12" s="12"/>
      <c r="AN12" s="12"/>
    </row>
    <row r="13" spans="1:40" s="124" customFormat="1" x14ac:dyDescent="0.25">
      <c r="A13" s="175"/>
      <c r="B13" s="125"/>
      <c r="C13" s="126"/>
      <c r="D13" s="11" t="s">
        <v>38</v>
      </c>
      <c r="E13" s="127" t="s">
        <v>37</v>
      </c>
      <c r="F13" s="127" t="s">
        <v>37</v>
      </c>
      <c r="G13" s="11"/>
      <c r="H13" s="127" t="s">
        <v>37</v>
      </c>
      <c r="I13" s="11"/>
      <c r="J13" s="11"/>
      <c r="K13" s="11" t="s">
        <v>107</v>
      </c>
      <c r="L13" s="11"/>
      <c r="M13" s="11"/>
      <c r="N13" s="11"/>
      <c r="O13" s="11"/>
      <c r="P13" s="128"/>
      <c r="Q13" s="169"/>
      <c r="R13" s="126"/>
      <c r="S13" s="11"/>
      <c r="T13" s="127" t="s">
        <v>37</v>
      </c>
      <c r="U13" s="129"/>
      <c r="V13" s="11"/>
      <c r="W13" s="129"/>
      <c r="X13" s="129"/>
      <c r="Y13" s="129"/>
      <c r="Z13" s="129"/>
      <c r="AA13" s="11"/>
      <c r="AB13" s="129"/>
      <c r="AC13" s="129"/>
      <c r="AD13" s="129"/>
      <c r="AE13" s="12"/>
      <c r="AF13" s="12"/>
      <c r="AG13" s="129"/>
      <c r="AH13" s="129"/>
      <c r="AI13" s="129"/>
      <c r="AJ13" s="129"/>
      <c r="AK13" s="129"/>
      <c r="AL13" s="129"/>
      <c r="AM13" s="129"/>
      <c r="AN13" s="129"/>
    </row>
    <row r="14" spans="1:40" s="124" customFormat="1" x14ac:dyDescent="0.25">
      <c r="A14" s="175"/>
      <c r="B14" s="125"/>
      <c r="C14" s="126"/>
      <c r="D14" s="11" t="s">
        <v>37</v>
      </c>
      <c r="E14" s="127" t="s">
        <v>40</v>
      </c>
      <c r="F14" s="127" t="s">
        <v>40</v>
      </c>
      <c r="G14" s="11"/>
      <c r="H14" s="127" t="s">
        <v>40</v>
      </c>
      <c r="I14" s="11"/>
      <c r="J14" s="11"/>
      <c r="K14" s="11" t="s">
        <v>34</v>
      </c>
      <c r="L14" s="130"/>
      <c r="M14" s="11"/>
      <c r="N14" s="11"/>
      <c r="O14" s="11"/>
      <c r="P14" s="128"/>
      <c r="Q14" s="169"/>
      <c r="R14" s="126"/>
      <c r="S14" s="11"/>
      <c r="T14" s="127" t="s">
        <v>40</v>
      </c>
      <c r="U14" s="129"/>
      <c r="V14" s="11"/>
      <c r="W14" s="129"/>
      <c r="X14" s="129"/>
      <c r="Y14" s="129"/>
      <c r="Z14" s="129"/>
      <c r="AA14" s="11"/>
      <c r="AB14" s="129"/>
      <c r="AC14" s="129"/>
      <c r="AD14" s="129"/>
      <c r="AE14" s="12"/>
      <c r="AF14" s="12"/>
      <c r="AG14" s="129"/>
      <c r="AH14" s="129"/>
      <c r="AI14" s="129"/>
      <c r="AJ14" s="129"/>
      <c r="AK14" s="129"/>
      <c r="AL14" s="129"/>
      <c r="AM14" s="129"/>
      <c r="AN14" s="129"/>
    </row>
    <row r="15" spans="1:40" s="124" customFormat="1" x14ac:dyDescent="0.25">
      <c r="A15" s="175"/>
      <c r="B15" s="125"/>
      <c r="C15" s="126"/>
      <c r="D15" s="11"/>
      <c r="E15" s="127" t="s">
        <v>36</v>
      </c>
      <c r="F15" s="127" t="s">
        <v>36</v>
      </c>
      <c r="G15" s="11"/>
      <c r="H15" s="127" t="s">
        <v>135</v>
      </c>
      <c r="I15" s="11"/>
      <c r="J15" s="11"/>
      <c r="K15" s="11"/>
      <c r="L15" s="11"/>
      <c r="M15" s="11"/>
      <c r="N15" s="11"/>
      <c r="O15" s="11"/>
      <c r="P15" s="128"/>
      <c r="Q15" s="169"/>
      <c r="R15" s="126"/>
      <c r="S15" s="11"/>
      <c r="T15" s="127" t="s">
        <v>135</v>
      </c>
      <c r="U15" s="12"/>
      <c r="V15" s="11"/>
      <c r="W15" s="12"/>
      <c r="X15" s="12"/>
      <c r="Y15" s="12"/>
      <c r="Z15" s="12"/>
      <c r="AA15" s="11"/>
      <c r="AB15" s="12"/>
      <c r="AC15" s="12"/>
      <c r="AD15" s="12"/>
      <c r="AE15" s="12"/>
      <c r="AF15" s="12"/>
      <c r="AG15" s="12"/>
      <c r="AH15" s="12"/>
      <c r="AI15" s="12"/>
      <c r="AJ15" s="12"/>
      <c r="AK15" s="12"/>
      <c r="AL15" s="12"/>
      <c r="AM15" s="12"/>
      <c r="AN15" s="12"/>
    </row>
    <row r="16" spans="1:40" s="124" customFormat="1" x14ac:dyDescent="0.25">
      <c r="A16" s="175"/>
      <c r="B16" s="125"/>
      <c r="C16" s="126"/>
      <c r="D16" s="11"/>
      <c r="E16" s="127" t="s">
        <v>110</v>
      </c>
      <c r="F16" s="11" t="s">
        <v>27</v>
      </c>
      <c r="G16" s="11"/>
      <c r="H16" s="11" t="s">
        <v>27</v>
      </c>
      <c r="I16" s="11"/>
      <c r="J16" s="11"/>
      <c r="K16" s="11"/>
      <c r="L16" s="11"/>
      <c r="M16" s="11"/>
      <c r="N16" s="11"/>
      <c r="O16" s="11"/>
      <c r="P16" s="128"/>
      <c r="Q16" s="169"/>
      <c r="R16" s="126"/>
      <c r="S16" s="11"/>
      <c r="T16" s="11" t="s">
        <v>27</v>
      </c>
      <c r="U16" s="12"/>
      <c r="V16" s="11"/>
      <c r="W16" s="12"/>
      <c r="X16" s="12"/>
      <c r="Y16" s="12"/>
      <c r="Z16" s="12"/>
      <c r="AA16" s="11"/>
      <c r="AB16" s="12"/>
      <c r="AC16" s="12"/>
      <c r="AD16" s="12"/>
      <c r="AE16" s="12"/>
      <c r="AF16" s="12"/>
      <c r="AG16" s="12"/>
      <c r="AH16" s="12"/>
      <c r="AI16" s="12"/>
      <c r="AJ16" s="12"/>
      <c r="AK16" s="12"/>
      <c r="AL16" s="12"/>
      <c r="AM16" s="12"/>
      <c r="AN16" s="12"/>
    </row>
    <row r="17" spans="1:40" s="124" customFormat="1" x14ac:dyDescent="0.25">
      <c r="A17" s="175"/>
      <c r="B17" s="125"/>
      <c r="C17" s="126"/>
      <c r="D17" s="145" t="s">
        <v>105</v>
      </c>
      <c r="E17" s="127"/>
      <c r="F17" s="11" t="s">
        <v>107</v>
      </c>
      <c r="G17" s="11"/>
      <c r="H17" s="11" t="s">
        <v>107</v>
      </c>
      <c r="I17" s="11"/>
      <c r="J17" s="11"/>
      <c r="K17" s="145" t="s">
        <v>116</v>
      </c>
      <c r="L17" s="11"/>
      <c r="M17" s="11"/>
      <c r="N17" s="11"/>
      <c r="O17" s="11"/>
      <c r="P17" s="128"/>
      <c r="Q17" s="169"/>
      <c r="R17" s="126"/>
      <c r="S17" s="11"/>
      <c r="T17" s="11" t="s">
        <v>107</v>
      </c>
      <c r="U17" s="12"/>
      <c r="V17" s="11"/>
      <c r="W17" s="12"/>
      <c r="X17" s="12"/>
      <c r="Y17" s="12"/>
      <c r="Z17" s="12"/>
      <c r="AA17" s="11"/>
      <c r="AB17" s="12"/>
      <c r="AC17" s="12"/>
      <c r="AD17" s="12"/>
      <c r="AE17" s="12"/>
      <c r="AF17" s="12"/>
      <c r="AG17" s="12"/>
      <c r="AH17" s="12"/>
      <c r="AI17" s="12"/>
      <c r="AJ17" s="12"/>
      <c r="AK17" s="12"/>
      <c r="AL17" s="12"/>
      <c r="AM17" s="12"/>
      <c r="AN17" s="12"/>
    </row>
    <row r="18" spans="1:40" s="124" customFormat="1" x14ac:dyDescent="0.25">
      <c r="A18" s="175"/>
      <c r="B18" s="125"/>
      <c r="C18" s="126"/>
      <c r="D18" s="145" t="s">
        <v>100</v>
      </c>
      <c r="E18" s="127"/>
      <c r="F18" s="11"/>
      <c r="G18" s="11"/>
      <c r="H18" s="145" t="s">
        <v>100</v>
      </c>
      <c r="I18" s="11"/>
      <c r="J18" s="11"/>
      <c r="K18" s="145" t="s">
        <v>100</v>
      </c>
      <c r="L18" s="11"/>
      <c r="M18" s="11"/>
      <c r="N18" s="11"/>
      <c r="O18" s="11"/>
      <c r="P18" s="128"/>
      <c r="Q18" s="169"/>
      <c r="R18" s="126"/>
      <c r="S18" s="11"/>
      <c r="T18" s="11" t="s">
        <v>34</v>
      </c>
      <c r="U18" s="129"/>
      <c r="V18" s="11"/>
      <c r="W18" s="129"/>
      <c r="X18" s="129"/>
      <c r="Y18" s="129"/>
      <c r="Z18" s="129"/>
      <c r="AA18" s="11"/>
      <c r="AB18" s="129"/>
      <c r="AC18" s="129"/>
      <c r="AD18" s="129"/>
      <c r="AE18" s="12"/>
      <c r="AF18" s="12"/>
      <c r="AG18" s="129"/>
      <c r="AH18" s="129"/>
      <c r="AI18" s="129"/>
      <c r="AJ18" s="129"/>
      <c r="AK18" s="129"/>
      <c r="AL18" s="129"/>
      <c r="AM18" s="129"/>
      <c r="AN18" s="129"/>
    </row>
    <row r="19" spans="1:40" s="124" customFormat="1" x14ac:dyDescent="0.25">
      <c r="A19" s="176"/>
      <c r="B19" s="45"/>
      <c r="C19" s="131"/>
      <c r="D19" s="155" t="s">
        <v>106</v>
      </c>
      <c r="E19" s="155" t="s">
        <v>116</v>
      </c>
      <c r="F19" s="15"/>
      <c r="G19" s="15"/>
      <c r="H19" s="15"/>
      <c r="I19" s="15"/>
      <c r="J19" s="15"/>
      <c r="K19" s="155" t="s">
        <v>106</v>
      </c>
      <c r="L19" s="132"/>
      <c r="M19" s="15"/>
      <c r="N19" s="15"/>
      <c r="O19" s="15"/>
      <c r="P19" s="133"/>
      <c r="Q19" s="169"/>
      <c r="R19" s="131"/>
      <c r="S19" s="15"/>
      <c r="T19" s="15"/>
      <c r="U19" s="134"/>
      <c r="V19" s="15"/>
      <c r="W19" s="134"/>
      <c r="X19" s="134"/>
      <c r="Y19" s="134"/>
      <c r="Z19" s="134"/>
      <c r="AA19" s="15"/>
      <c r="AB19" s="134"/>
      <c r="AC19" s="134"/>
      <c r="AD19" s="134"/>
      <c r="AE19" s="16"/>
      <c r="AF19" s="16"/>
      <c r="AG19" s="134"/>
      <c r="AH19" s="134"/>
      <c r="AI19" s="134"/>
      <c r="AJ19" s="134"/>
      <c r="AK19" s="134"/>
      <c r="AL19" s="134"/>
      <c r="AM19" s="134"/>
      <c r="AN19" s="134"/>
    </row>
    <row r="20" spans="1:40" x14ac:dyDescent="0.25">
      <c r="A20" s="171" t="s">
        <v>30</v>
      </c>
      <c r="B20" s="36"/>
      <c r="C20" s="111"/>
      <c r="D20" s="112" t="s">
        <v>36</v>
      </c>
      <c r="E20" s="113" t="s">
        <v>27</v>
      </c>
      <c r="F20" s="112"/>
      <c r="G20" s="112"/>
      <c r="H20" s="112" t="s">
        <v>36</v>
      </c>
      <c r="I20" s="112"/>
      <c r="J20" s="112"/>
      <c r="K20" s="112" t="s">
        <v>37</v>
      </c>
      <c r="L20" s="112"/>
      <c r="M20" s="112"/>
      <c r="N20" s="112"/>
      <c r="O20" s="112"/>
      <c r="P20" s="114"/>
      <c r="Q20" s="169"/>
      <c r="R20" s="115"/>
      <c r="S20" s="112"/>
      <c r="T20" s="112" t="s">
        <v>36</v>
      </c>
      <c r="U20" s="116"/>
      <c r="V20" s="116"/>
      <c r="W20" s="116"/>
      <c r="X20" s="116"/>
      <c r="Y20" s="116"/>
      <c r="Z20" s="116"/>
      <c r="AA20" s="112"/>
      <c r="AB20" s="116"/>
      <c r="AC20" s="116"/>
      <c r="AD20" s="116"/>
      <c r="AE20" s="116"/>
      <c r="AF20" s="116"/>
      <c r="AG20" s="116"/>
      <c r="AH20" s="116"/>
      <c r="AI20" s="116"/>
      <c r="AJ20" s="116"/>
      <c r="AK20" s="116"/>
      <c r="AL20" s="116"/>
      <c r="AM20" s="116"/>
      <c r="AN20" s="116"/>
    </row>
    <row r="21" spans="1:40" x14ac:dyDescent="0.25">
      <c r="A21" s="172"/>
      <c r="B21" s="37"/>
      <c r="C21" s="61"/>
      <c r="D21" s="7" t="s">
        <v>40</v>
      </c>
      <c r="E21" s="62" t="s">
        <v>107</v>
      </c>
      <c r="F21" s="7"/>
      <c r="G21" s="7"/>
      <c r="H21" s="7" t="s">
        <v>34</v>
      </c>
      <c r="I21" s="7"/>
      <c r="J21" s="7"/>
      <c r="K21" s="7"/>
      <c r="L21" s="7"/>
      <c r="M21" s="7"/>
      <c r="N21" s="7"/>
      <c r="O21" s="7"/>
      <c r="P21" s="63"/>
      <c r="Q21" s="169"/>
      <c r="R21" s="73"/>
      <c r="S21" s="7"/>
      <c r="T21" s="7"/>
      <c r="U21" s="8"/>
      <c r="V21" s="8"/>
      <c r="W21" s="8"/>
      <c r="X21" s="8"/>
      <c r="Y21" s="8"/>
      <c r="Z21" s="8"/>
      <c r="AA21" s="7"/>
      <c r="AB21" s="8"/>
      <c r="AC21" s="8"/>
      <c r="AD21" s="8"/>
      <c r="AE21" s="8"/>
      <c r="AF21" s="8"/>
      <c r="AG21" s="8"/>
      <c r="AH21" s="8"/>
      <c r="AI21" s="8"/>
      <c r="AJ21" s="8"/>
      <c r="AK21" s="8"/>
      <c r="AL21" s="8"/>
      <c r="AM21" s="8"/>
      <c r="AN21" s="8"/>
    </row>
    <row r="22" spans="1:40" x14ac:dyDescent="0.25">
      <c r="A22" s="172"/>
      <c r="B22" s="37"/>
      <c r="C22" s="61"/>
      <c r="D22" s="7" t="s">
        <v>27</v>
      </c>
      <c r="E22" s="62"/>
      <c r="F22" s="7"/>
      <c r="G22" s="7"/>
      <c r="H22" s="7"/>
      <c r="I22" s="7"/>
      <c r="J22" s="7"/>
      <c r="K22" s="7"/>
      <c r="L22" s="7"/>
      <c r="M22" s="7"/>
      <c r="N22" s="7"/>
      <c r="O22" s="7"/>
      <c r="P22" s="63"/>
      <c r="Q22" s="169"/>
      <c r="R22" s="73"/>
      <c r="S22" s="7"/>
      <c r="T22" s="7"/>
      <c r="U22" s="8"/>
      <c r="V22" s="8"/>
      <c r="W22" s="8"/>
      <c r="X22" s="8"/>
      <c r="Y22" s="8"/>
      <c r="Z22" s="8"/>
      <c r="AA22" s="7"/>
      <c r="AB22" s="8"/>
      <c r="AC22" s="8"/>
      <c r="AD22" s="8"/>
      <c r="AE22" s="8"/>
      <c r="AF22" s="8"/>
      <c r="AG22" s="8"/>
      <c r="AH22" s="8"/>
      <c r="AI22" s="8"/>
      <c r="AJ22" s="8"/>
      <c r="AK22" s="8"/>
      <c r="AL22" s="8"/>
      <c r="AM22" s="8"/>
      <c r="AN22" s="8"/>
    </row>
    <row r="23" spans="1:40" x14ac:dyDescent="0.25">
      <c r="A23" s="172"/>
      <c r="B23" s="37"/>
      <c r="C23" s="61"/>
      <c r="D23" s="7" t="s">
        <v>107</v>
      </c>
      <c r="E23" s="62"/>
      <c r="F23" s="7"/>
      <c r="G23" s="7"/>
      <c r="H23" s="7"/>
      <c r="I23" s="7"/>
      <c r="J23" s="7"/>
      <c r="K23" s="7"/>
      <c r="L23" s="7"/>
      <c r="M23" s="7"/>
      <c r="N23" s="7"/>
      <c r="O23" s="7"/>
      <c r="P23" s="92"/>
      <c r="Q23" s="169"/>
      <c r="R23" s="61"/>
      <c r="S23" s="7"/>
      <c r="T23" s="7"/>
      <c r="U23" s="91"/>
      <c r="V23" s="91"/>
      <c r="W23" s="91"/>
      <c r="X23" s="91"/>
      <c r="Y23" s="91"/>
      <c r="Z23" s="91"/>
      <c r="AA23" s="7"/>
      <c r="AB23" s="91"/>
      <c r="AC23" s="91"/>
      <c r="AD23" s="91"/>
      <c r="AE23" s="8"/>
      <c r="AF23" s="8"/>
      <c r="AG23" s="91"/>
      <c r="AH23" s="91"/>
      <c r="AI23" s="91"/>
      <c r="AJ23" s="91"/>
      <c r="AK23" s="91"/>
      <c r="AL23" s="91"/>
      <c r="AM23" s="91"/>
      <c r="AN23" s="91"/>
    </row>
    <row r="24" spans="1:40" x14ac:dyDescent="0.25">
      <c r="A24" s="173"/>
      <c r="B24" s="38"/>
      <c r="C24" s="84"/>
      <c r="D24" s="85"/>
      <c r="E24" s="86"/>
      <c r="F24" s="85"/>
      <c r="G24" s="85"/>
      <c r="H24" s="85"/>
      <c r="I24" s="85"/>
      <c r="J24" s="85"/>
      <c r="K24" s="85"/>
      <c r="L24" s="93"/>
      <c r="M24" s="85"/>
      <c r="N24" s="85"/>
      <c r="O24" s="85"/>
      <c r="P24" s="87"/>
      <c r="Q24" s="169"/>
      <c r="R24" s="88"/>
      <c r="S24" s="85"/>
      <c r="T24" s="85"/>
      <c r="U24" s="89"/>
      <c r="V24" s="89"/>
      <c r="W24" s="89"/>
      <c r="X24" s="89"/>
      <c r="Y24" s="89"/>
      <c r="Z24" s="89"/>
      <c r="AA24" s="85"/>
      <c r="AB24" s="89"/>
      <c r="AC24" s="89"/>
      <c r="AD24" s="89"/>
      <c r="AE24" s="90"/>
      <c r="AF24" s="90"/>
      <c r="AG24" s="89"/>
      <c r="AH24" s="89"/>
      <c r="AI24" s="89"/>
      <c r="AJ24" s="89"/>
      <c r="AK24" s="89"/>
      <c r="AL24" s="89"/>
      <c r="AM24" s="89"/>
      <c r="AN24" s="89"/>
    </row>
    <row r="25" spans="1:40" s="163" customFormat="1" ht="29.25" customHeight="1" x14ac:dyDescent="0.25">
      <c r="A25" s="17" t="s">
        <v>10</v>
      </c>
      <c r="B25" s="157"/>
      <c r="C25" s="158"/>
      <c r="D25" s="159" t="s">
        <v>28</v>
      </c>
      <c r="E25" s="159" t="s">
        <v>51</v>
      </c>
      <c r="F25" s="159" t="s">
        <v>73</v>
      </c>
      <c r="G25" s="159"/>
      <c r="H25" s="159" t="s">
        <v>114</v>
      </c>
      <c r="I25" s="160"/>
      <c r="J25" s="160"/>
      <c r="K25" s="164" t="s">
        <v>115</v>
      </c>
      <c r="L25" s="159" t="s">
        <v>51</v>
      </c>
      <c r="M25" s="159" t="s">
        <v>134</v>
      </c>
      <c r="N25" s="159" t="s">
        <v>73</v>
      </c>
      <c r="O25" s="159"/>
      <c r="P25" s="161" t="s">
        <v>114</v>
      </c>
      <c r="Q25" s="169"/>
      <c r="R25" s="162"/>
      <c r="S25" s="159"/>
      <c r="T25" s="159" t="s">
        <v>51</v>
      </c>
      <c r="U25" s="159"/>
      <c r="V25" s="159"/>
      <c r="W25" s="159"/>
      <c r="X25" s="159"/>
      <c r="Y25" s="159"/>
      <c r="Z25" s="159"/>
      <c r="AA25" s="159"/>
      <c r="AB25" s="159"/>
      <c r="AC25" s="159"/>
      <c r="AD25" s="159"/>
      <c r="AE25" s="159"/>
      <c r="AF25" s="159"/>
      <c r="AG25" s="159"/>
      <c r="AH25" s="160" t="s">
        <v>160</v>
      </c>
      <c r="AI25" s="159"/>
      <c r="AJ25" s="159"/>
      <c r="AK25" s="159"/>
      <c r="AL25" s="159"/>
      <c r="AM25" s="159"/>
      <c r="AN25" s="159"/>
    </row>
    <row r="26" spans="1:40" x14ac:dyDescent="0.25">
      <c r="A26" s="174" t="s">
        <v>11</v>
      </c>
      <c r="B26" s="39"/>
      <c r="C26" s="9"/>
      <c r="D26" s="9"/>
      <c r="E26" s="9" t="s">
        <v>34</v>
      </c>
      <c r="F26" s="9" t="s">
        <v>32</v>
      </c>
      <c r="G26" s="9"/>
      <c r="H26" s="9" t="s">
        <v>40</v>
      </c>
      <c r="I26" s="9"/>
      <c r="J26" s="9"/>
      <c r="K26" s="9" t="s">
        <v>135</v>
      </c>
      <c r="L26" s="9"/>
      <c r="M26" s="9"/>
      <c r="N26" s="9"/>
      <c r="O26" s="9"/>
      <c r="P26" s="64"/>
      <c r="Q26" s="169"/>
      <c r="R26" s="30"/>
      <c r="S26" s="9"/>
      <c r="T26" s="9"/>
      <c r="U26" s="10"/>
      <c r="V26" s="10"/>
      <c r="W26" s="10" t="s">
        <v>34</v>
      </c>
      <c r="X26" s="10" t="s">
        <v>38</v>
      </c>
      <c r="Y26" s="10"/>
      <c r="Z26" s="10"/>
      <c r="AA26" s="9"/>
      <c r="AB26" s="10"/>
      <c r="AC26" s="10" t="s">
        <v>27</v>
      </c>
      <c r="AD26" s="10"/>
      <c r="AE26" s="10"/>
      <c r="AF26" s="10" t="s">
        <v>37</v>
      </c>
      <c r="AG26" s="10"/>
      <c r="AH26" s="10"/>
      <c r="AI26" s="10"/>
      <c r="AJ26" s="10"/>
      <c r="AK26" s="10"/>
      <c r="AL26" s="10"/>
      <c r="AM26" s="10"/>
      <c r="AN26" s="10"/>
    </row>
    <row r="27" spans="1:40" x14ac:dyDescent="0.25">
      <c r="A27" s="175"/>
      <c r="B27" s="40"/>
      <c r="C27" s="22"/>
      <c r="D27" s="22"/>
      <c r="E27" s="22"/>
      <c r="F27" s="22"/>
      <c r="G27" s="22"/>
      <c r="H27" s="22" t="s">
        <v>27</v>
      </c>
      <c r="I27" s="22"/>
      <c r="J27" s="22"/>
      <c r="K27" s="22" t="s">
        <v>38</v>
      </c>
      <c r="L27" s="22"/>
      <c r="M27" s="11"/>
      <c r="N27" s="11"/>
      <c r="O27" s="11"/>
      <c r="P27" s="65"/>
      <c r="Q27" s="169"/>
      <c r="R27" s="74"/>
      <c r="S27" s="11"/>
      <c r="T27" s="11"/>
      <c r="U27" s="12"/>
      <c r="V27" s="12"/>
      <c r="W27" s="12" t="s">
        <v>36</v>
      </c>
      <c r="X27" s="12" t="s">
        <v>32</v>
      </c>
      <c r="Y27" s="12"/>
      <c r="Z27" s="12"/>
      <c r="AA27" s="11"/>
      <c r="AB27" s="12"/>
      <c r="AC27" s="12" t="s">
        <v>40</v>
      </c>
      <c r="AD27" s="12"/>
      <c r="AE27" s="12"/>
      <c r="AF27" s="12" t="s">
        <v>32</v>
      </c>
      <c r="AG27" s="12"/>
      <c r="AH27" s="12"/>
      <c r="AI27" s="12"/>
      <c r="AJ27" s="12"/>
      <c r="AK27" s="12"/>
      <c r="AL27" s="12"/>
      <c r="AM27" s="12"/>
      <c r="AN27" s="12"/>
    </row>
    <row r="28" spans="1:40" x14ac:dyDescent="0.25">
      <c r="A28" s="175"/>
      <c r="B28" s="41"/>
      <c r="C28" s="22"/>
      <c r="D28" s="22"/>
      <c r="E28" s="22"/>
      <c r="F28" s="22"/>
      <c r="G28" s="22"/>
      <c r="H28" s="22" t="s">
        <v>107</v>
      </c>
      <c r="I28" s="22"/>
      <c r="J28" s="22"/>
      <c r="K28" s="22" t="s">
        <v>36</v>
      </c>
      <c r="L28" s="22"/>
      <c r="M28" s="14"/>
      <c r="N28" s="14"/>
      <c r="O28" s="14"/>
      <c r="P28" s="66"/>
      <c r="Q28" s="169"/>
      <c r="R28" s="75"/>
      <c r="S28" s="14"/>
      <c r="T28" s="14"/>
      <c r="U28" s="13"/>
      <c r="V28" s="13"/>
      <c r="W28" s="13" t="s">
        <v>37</v>
      </c>
      <c r="X28" s="13" t="s">
        <v>107</v>
      </c>
      <c r="Y28" s="13"/>
      <c r="Z28" s="13"/>
      <c r="AA28" s="14"/>
      <c r="AB28" s="13"/>
      <c r="AC28" s="13" t="s">
        <v>135</v>
      </c>
      <c r="AD28" s="13"/>
      <c r="AE28" s="13"/>
      <c r="AF28" s="13" t="s">
        <v>107</v>
      </c>
      <c r="AG28" s="13"/>
      <c r="AH28" s="13"/>
      <c r="AI28" s="13"/>
      <c r="AJ28" s="13"/>
      <c r="AK28" s="13"/>
      <c r="AL28" s="13"/>
      <c r="AM28" s="13"/>
      <c r="AN28" s="13"/>
    </row>
    <row r="29" spans="1:40" x14ac:dyDescent="0.25">
      <c r="A29" s="176"/>
      <c r="B29" s="42"/>
      <c r="C29" s="15"/>
      <c r="D29" s="15"/>
      <c r="E29" s="15"/>
      <c r="F29" s="15"/>
      <c r="G29" s="15"/>
      <c r="H29" s="15"/>
      <c r="I29" s="106"/>
      <c r="J29" s="106"/>
      <c r="K29" s="15"/>
      <c r="L29" s="15"/>
      <c r="M29" s="15"/>
      <c r="N29" s="15"/>
      <c r="O29" s="106"/>
      <c r="P29" s="107"/>
      <c r="Q29" s="169"/>
      <c r="R29" s="31"/>
      <c r="S29" s="15"/>
      <c r="T29" s="15"/>
      <c r="U29" s="16"/>
      <c r="V29" s="16"/>
      <c r="W29" s="16"/>
      <c r="X29" s="16"/>
      <c r="Y29" s="16"/>
      <c r="Z29" s="16"/>
      <c r="AA29" s="15"/>
      <c r="AB29" s="16"/>
      <c r="AC29" s="16"/>
      <c r="AD29" s="16"/>
      <c r="AE29" s="16"/>
      <c r="AF29" s="16"/>
      <c r="AG29" s="16"/>
      <c r="AH29" s="16"/>
      <c r="AI29" s="16"/>
      <c r="AJ29" s="16"/>
      <c r="AK29" s="16"/>
      <c r="AL29" s="16"/>
      <c r="AM29" s="16"/>
      <c r="AN29" s="16"/>
    </row>
    <row r="30" spans="1:40" x14ac:dyDescent="0.25">
      <c r="A30" s="178" t="s">
        <v>43</v>
      </c>
      <c r="B30" s="135"/>
      <c r="C30" s="22"/>
      <c r="D30" s="22" t="s">
        <v>34</v>
      </c>
      <c r="E30" s="22"/>
      <c r="F30" s="22"/>
      <c r="G30" s="22"/>
      <c r="H30" s="22"/>
      <c r="I30" s="22"/>
      <c r="J30" s="22"/>
      <c r="K30" s="22"/>
      <c r="L30" s="22"/>
      <c r="M30" s="14"/>
      <c r="N30" s="14"/>
      <c r="O30" s="14"/>
      <c r="P30" s="66"/>
      <c r="Q30" s="169"/>
      <c r="R30" s="75"/>
      <c r="S30" s="14"/>
      <c r="T30" s="14" t="s">
        <v>32</v>
      </c>
      <c r="U30" s="13"/>
      <c r="V30" s="13"/>
      <c r="W30" s="13"/>
      <c r="X30" s="13"/>
      <c r="Y30" s="13"/>
      <c r="Z30" s="13"/>
      <c r="AA30" s="14"/>
      <c r="AB30" s="13"/>
      <c r="AC30" s="13"/>
      <c r="AD30" s="13"/>
      <c r="AE30" s="13"/>
      <c r="AF30" s="13"/>
      <c r="AG30" s="13"/>
      <c r="AH30" s="13"/>
      <c r="AI30" s="13"/>
      <c r="AJ30" s="13"/>
      <c r="AK30" s="13"/>
      <c r="AL30" s="13"/>
      <c r="AM30" s="13"/>
      <c r="AN30" s="13"/>
    </row>
    <row r="31" spans="1:40" x14ac:dyDescent="0.25">
      <c r="A31" s="179"/>
      <c r="B31" s="135"/>
      <c r="C31" s="15"/>
      <c r="D31" s="15" t="s">
        <v>32</v>
      </c>
      <c r="E31" s="15"/>
      <c r="F31" s="15"/>
      <c r="G31" s="15"/>
      <c r="H31" s="15"/>
      <c r="I31" s="106"/>
      <c r="J31" s="106"/>
      <c r="K31" s="15"/>
      <c r="L31" s="15"/>
      <c r="M31" s="15"/>
      <c r="N31" s="15"/>
      <c r="O31" s="106"/>
      <c r="P31" s="107"/>
      <c r="Q31" s="170"/>
      <c r="R31" s="31"/>
      <c r="S31" s="15"/>
      <c r="T31" s="15" t="s">
        <v>34</v>
      </c>
      <c r="U31" s="16"/>
      <c r="V31" s="16"/>
      <c r="W31" s="16"/>
      <c r="X31" s="16"/>
      <c r="Y31" s="16"/>
      <c r="Z31" s="16"/>
      <c r="AA31" s="15"/>
      <c r="AB31" s="16"/>
      <c r="AC31" s="16"/>
      <c r="AD31" s="16"/>
      <c r="AE31" s="16"/>
      <c r="AF31" s="16"/>
      <c r="AG31" s="16"/>
      <c r="AH31" s="16"/>
      <c r="AI31" s="16"/>
      <c r="AJ31" s="16"/>
      <c r="AK31" s="16"/>
      <c r="AL31" s="16"/>
      <c r="AM31" s="16"/>
      <c r="AN31" s="16"/>
    </row>
    <row r="32" spans="1:40" x14ac:dyDescent="0.25">
      <c r="A32" s="21" t="s">
        <v>44</v>
      </c>
      <c r="B32" s="43"/>
      <c r="C32" s="30"/>
      <c r="D32" s="9" t="s">
        <v>34</v>
      </c>
      <c r="E32" s="9" t="s">
        <v>40</v>
      </c>
      <c r="F32" s="9" t="s">
        <v>32</v>
      </c>
      <c r="G32" s="9"/>
      <c r="H32" s="9"/>
      <c r="I32" s="105"/>
      <c r="J32" s="105"/>
      <c r="K32" s="9"/>
      <c r="L32" s="9"/>
      <c r="M32" s="9"/>
      <c r="N32" s="9"/>
      <c r="O32" s="105"/>
      <c r="P32" s="108"/>
      <c r="Q32" s="138"/>
      <c r="R32" s="30"/>
      <c r="S32" s="9"/>
      <c r="T32" s="9" t="s">
        <v>38</v>
      </c>
      <c r="U32" s="9"/>
      <c r="V32" s="9"/>
      <c r="W32" s="9"/>
      <c r="X32" s="9"/>
      <c r="Y32" s="9"/>
      <c r="Z32" s="9"/>
      <c r="AA32" s="9"/>
      <c r="AB32" s="9"/>
      <c r="AC32" s="9"/>
      <c r="AD32" s="9"/>
      <c r="AE32" s="9"/>
      <c r="AF32" s="9"/>
      <c r="AG32" s="9"/>
      <c r="AH32" s="9"/>
      <c r="AI32" s="9"/>
      <c r="AJ32" s="9"/>
      <c r="AK32" s="9"/>
      <c r="AL32" s="9"/>
      <c r="AM32" s="9"/>
      <c r="AN32" s="9"/>
    </row>
    <row r="33" spans="1:40" x14ac:dyDescent="0.25">
      <c r="A33" s="17" t="s">
        <v>45</v>
      </c>
      <c r="B33" s="44"/>
      <c r="C33" s="25"/>
      <c r="D33" s="51" t="s">
        <v>42</v>
      </c>
      <c r="E33" s="51" t="s">
        <v>113</v>
      </c>
      <c r="F33" s="51" t="s">
        <v>117</v>
      </c>
      <c r="G33" s="51"/>
      <c r="H33" s="51" t="s">
        <v>113</v>
      </c>
      <c r="I33" s="103"/>
      <c r="J33" s="104"/>
      <c r="K33" s="51" t="s">
        <v>113</v>
      </c>
      <c r="L33" s="51"/>
      <c r="M33" s="51"/>
      <c r="N33" s="18" t="s">
        <v>42</v>
      </c>
      <c r="O33" s="103"/>
      <c r="P33" s="51" t="s">
        <v>42</v>
      </c>
      <c r="Q33" s="139"/>
      <c r="R33" s="51"/>
      <c r="S33" s="18"/>
      <c r="T33" s="51" t="s">
        <v>42</v>
      </c>
      <c r="U33" s="51"/>
      <c r="V33" s="51"/>
      <c r="W33" s="51"/>
      <c r="X33" s="51"/>
      <c r="Y33" s="51"/>
      <c r="Z33" s="51"/>
      <c r="AA33" s="51"/>
      <c r="AB33" s="18"/>
      <c r="AC33" s="51"/>
      <c r="AD33" s="51"/>
      <c r="AE33" s="51"/>
      <c r="AF33" s="51"/>
      <c r="AG33" s="51"/>
      <c r="AH33" s="18"/>
      <c r="AI33" s="51"/>
      <c r="AJ33" s="51"/>
      <c r="AK33" s="18"/>
      <c r="AL33" s="51"/>
      <c r="AM33" s="18"/>
      <c r="AN33" s="18"/>
    </row>
    <row r="34" spans="1:40" s="52" customFormat="1" x14ac:dyDescent="0.25">
      <c r="A34" s="17" t="s">
        <v>16</v>
      </c>
      <c r="B34" s="80"/>
      <c r="C34" s="82"/>
      <c r="D34" s="156" t="s">
        <v>108</v>
      </c>
      <c r="E34" s="156" t="s">
        <v>118</v>
      </c>
      <c r="F34" s="156" t="s">
        <v>131</v>
      </c>
      <c r="G34" s="81"/>
      <c r="H34" s="156" t="s">
        <v>145</v>
      </c>
      <c r="I34" s="81"/>
      <c r="J34" s="81"/>
      <c r="K34" s="156" t="s">
        <v>146</v>
      </c>
      <c r="L34" s="156" t="s">
        <v>149</v>
      </c>
      <c r="M34" s="81"/>
      <c r="N34" s="156" t="s">
        <v>148</v>
      </c>
      <c r="O34" s="81"/>
      <c r="P34" s="156" t="s">
        <v>147</v>
      </c>
      <c r="Q34" s="140"/>
      <c r="R34" s="82"/>
      <c r="S34" s="81"/>
      <c r="T34" s="156" t="s">
        <v>163</v>
      </c>
      <c r="U34" s="81"/>
      <c r="V34" s="81"/>
      <c r="W34" s="81"/>
      <c r="X34" s="81"/>
      <c r="Y34" s="81"/>
      <c r="Z34" s="102"/>
      <c r="AA34" s="81"/>
      <c r="AB34" s="81"/>
      <c r="AC34" s="102"/>
      <c r="AD34" s="81"/>
      <c r="AE34" s="81"/>
      <c r="AF34" s="102"/>
      <c r="AG34" s="81"/>
      <c r="AH34" s="81"/>
      <c r="AI34" s="102"/>
      <c r="AJ34" s="81"/>
      <c r="AK34" s="81"/>
      <c r="AL34" s="81"/>
      <c r="AM34" s="81"/>
      <c r="AN34" s="81"/>
    </row>
    <row r="35" spans="1:40" x14ac:dyDescent="0.25">
      <c r="A35" s="21" t="s">
        <v>15</v>
      </c>
      <c r="B35" s="45"/>
      <c r="C35" s="31"/>
      <c r="D35" s="15"/>
      <c r="E35" s="15">
        <v>106</v>
      </c>
      <c r="F35" s="15">
        <v>52</v>
      </c>
      <c r="G35" s="15"/>
      <c r="H35" s="15">
        <v>60</v>
      </c>
      <c r="I35" s="15"/>
      <c r="J35" s="15"/>
      <c r="K35" s="15">
        <v>110</v>
      </c>
      <c r="L35" s="15"/>
      <c r="M35" s="15"/>
      <c r="N35" s="15"/>
      <c r="O35" s="15"/>
      <c r="P35" s="67"/>
      <c r="Q35" s="141"/>
      <c r="R35" s="31"/>
      <c r="S35" s="15"/>
      <c r="T35" s="15"/>
      <c r="U35" s="15"/>
      <c r="V35" s="15"/>
      <c r="W35" s="15">
        <v>86</v>
      </c>
      <c r="X35" s="15">
        <v>52</v>
      </c>
      <c r="Y35" s="15"/>
      <c r="Z35" s="15"/>
      <c r="AA35" s="15"/>
      <c r="AB35" s="15"/>
      <c r="AC35" s="15">
        <v>106</v>
      </c>
      <c r="AD35" s="15"/>
      <c r="AE35" s="15"/>
      <c r="AF35" s="15">
        <v>204</v>
      </c>
      <c r="AG35" s="15"/>
      <c r="AH35" s="15">
        <v>52</v>
      </c>
      <c r="AI35" s="15"/>
      <c r="AJ35" s="15"/>
      <c r="AK35" s="15">
        <v>86</v>
      </c>
      <c r="AL35" s="15"/>
      <c r="AM35" s="15"/>
      <c r="AN35" s="15"/>
    </row>
    <row r="36" spans="1:40" x14ac:dyDescent="0.25">
      <c r="C36" s="180" t="s">
        <v>130</v>
      </c>
      <c r="D36" s="180"/>
      <c r="E36" s="180"/>
      <c r="F36" s="180"/>
      <c r="G36" s="180"/>
      <c r="H36" s="180"/>
      <c r="I36" s="180"/>
      <c r="J36" s="180"/>
      <c r="K36" s="180"/>
      <c r="L36" s="180"/>
      <c r="M36" s="180"/>
      <c r="N36" s="180"/>
      <c r="O36" s="180"/>
      <c r="P36" s="180"/>
      <c r="Q36" s="180"/>
      <c r="R36" s="1"/>
      <c r="S36" s="1"/>
      <c r="T36" s="1"/>
      <c r="U36" s="1"/>
      <c r="V36" s="1"/>
      <c r="W36" s="1"/>
      <c r="X36" s="1"/>
      <c r="Y36" s="1"/>
      <c r="Z36" s="1"/>
      <c r="AA36" s="1"/>
      <c r="AB36" s="1"/>
      <c r="AC36" s="1"/>
      <c r="AD36" s="1"/>
      <c r="AE36" s="1"/>
      <c r="AF36" s="1"/>
      <c r="AG36" s="1"/>
      <c r="AH36" s="1"/>
      <c r="AI36" s="1"/>
      <c r="AJ36" s="1"/>
      <c r="AK36" s="1"/>
    </row>
    <row r="37" spans="1:40" x14ac:dyDescent="0.25">
      <c r="C37" s="177" t="s">
        <v>48</v>
      </c>
      <c r="D37" s="177"/>
      <c r="E37" s="177"/>
      <c r="F37" s="177"/>
      <c r="G37" s="177"/>
      <c r="H37" s="177"/>
      <c r="I37" s="177"/>
      <c r="J37" s="177"/>
      <c r="K37" s="177"/>
      <c r="L37" s="177"/>
    </row>
    <row r="38" spans="1:40" x14ac:dyDescent="0.25">
      <c r="C38" s="177" t="s">
        <v>55</v>
      </c>
      <c r="D38" s="177"/>
      <c r="E38" s="177"/>
      <c r="F38" s="177"/>
      <c r="G38" s="177"/>
      <c r="H38" s="177"/>
      <c r="I38" s="177"/>
      <c r="J38" s="177"/>
      <c r="K38" s="177"/>
      <c r="L38" s="177"/>
    </row>
    <row r="39" spans="1:40" x14ac:dyDescent="0.25">
      <c r="C39" s="177" t="s">
        <v>56</v>
      </c>
      <c r="D39" s="177"/>
      <c r="E39" s="177"/>
      <c r="F39" s="177"/>
      <c r="G39" s="177"/>
      <c r="H39" s="177"/>
      <c r="I39" s="177"/>
      <c r="J39" s="177"/>
      <c r="K39" s="177"/>
      <c r="L39" s="177"/>
    </row>
    <row r="40" spans="1:40" x14ac:dyDescent="0.25">
      <c r="C40" s="177" t="s">
        <v>80</v>
      </c>
      <c r="D40" s="177"/>
      <c r="E40" s="177"/>
      <c r="F40" s="177"/>
      <c r="G40" s="177"/>
      <c r="H40" s="177"/>
      <c r="I40" s="177"/>
      <c r="J40" s="177"/>
      <c r="K40" s="177"/>
      <c r="L40" s="177"/>
    </row>
  </sheetData>
  <mergeCells count="10">
    <mergeCell ref="Q6:Q31"/>
    <mergeCell ref="A20:A24"/>
    <mergeCell ref="A26:A29"/>
    <mergeCell ref="C40:L40"/>
    <mergeCell ref="C38:L38"/>
    <mergeCell ref="C39:L39"/>
    <mergeCell ref="A10:A19"/>
    <mergeCell ref="A30:A31"/>
    <mergeCell ref="C37:L37"/>
    <mergeCell ref="C36:Q36"/>
  </mergeCells>
  <phoneticPr fontId="18" type="noConversion"/>
  <conditionalFormatting sqref="B5:P5 R5:AN5">
    <cfRule type="cellIs" dxfId="4" priority="33" operator="equal">
      <formula>"Dimanche"</formula>
    </cfRule>
  </conditionalFormatting>
  <conditionalFormatting sqref="B6:P6 R6:AN6 C27:L28">
    <cfRule type="cellIs" dxfId="3" priority="34" operator="equal">
      <formula>"Anjou"</formula>
    </cfRule>
  </conditionalFormatting>
  <conditionalFormatting sqref="B34:AN34">
    <cfRule type="containsText" dxfId="2" priority="31" operator="containsText" text="V">
      <formula>NOT(ISERROR(SEARCH("V",B34)))</formula>
    </cfRule>
    <cfRule type="containsText" dxfId="1" priority="32" operator="containsText" text="D">
      <formula>NOT(ISERROR(SEARCH("D",B34)))</formula>
    </cfRule>
  </conditionalFormatting>
  <conditionalFormatting sqref="C30:L30">
    <cfRule type="cellIs" dxfId="0" priority="1" operator="equal">
      <formula>"Anjou"</formula>
    </cfRule>
  </conditionalFormatting>
  <dataValidations count="1">
    <dataValidation type="list" allowBlank="1" showInputMessage="1" showErrorMessage="1" sqref="C26:P31 R26:AN31" xr:uid="{00000000-0002-0000-0100-000000000000}">
      <formula1>Joueurs</formula1>
    </dataValidation>
  </dataValidations>
  <pageMargins left="0.70866141732283472" right="0.70866141732283472" top="0.74803149606299213" bottom="0.74803149606299213" header="0.31496062992125984" footer="0.31496062992125984"/>
  <pageSetup paperSize="9"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64B72DFF48341859E453EE85A52D5" ma:contentTypeVersion="12" ma:contentTypeDescription="Crée un document." ma:contentTypeScope="" ma:versionID="2690bfdf74daf37c09b903a4ca412cbd">
  <xsd:schema xmlns:xsd="http://www.w3.org/2001/XMLSchema" xmlns:xs="http://www.w3.org/2001/XMLSchema" xmlns:p="http://schemas.microsoft.com/office/2006/metadata/properties" xmlns:ns2="19221822-0d24-4e16-b4ca-c57c039cd5bd" xmlns:ns3="7df12b92-3693-4b07-8875-642561d13ce1" targetNamespace="http://schemas.microsoft.com/office/2006/metadata/properties" ma:root="true" ma:fieldsID="e8ee3536b15b3ee27dc23a29ef12c982" ns2:_="" ns3:_="">
    <xsd:import namespace="19221822-0d24-4e16-b4ca-c57c039cd5bd"/>
    <xsd:import namespace="7df12b92-3693-4b07-8875-642561d13ce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21822-0d24-4e16-b4ca-c57c039cd5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d649bb4e-fcd6-4421-abec-d66d29d4d18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f12b92-3693-4b07-8875-642561d13ce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1b8ee6-8411-4605-8202-21c6b9086012}" ma:internalName="TaxCatchAll" ma:showField="CatchAllData" ma:web="7df12b92-3693-4b07-8875-642561d13c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221822-0d24-4e16-b4ca-c57c039cd5bd">
      <Terms xmlns="http://schemas.microsoft.com/office/infopath/2007/PartnerControls"/>
    </lcf76f155ced4ddcb4097134ff3c332f>
    <TaxCatchAll xmlns="7df12b92-3693-4b07-8875-642561d13ce1"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4511C0E-F6CC-4935-B4C9-10549C079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21822-0d24-4e16-b4ca-c57c039cd5bd"/>
    <ds:schemaRef ds:uri="7df12b92-3693-4b07-8875-642561d13c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6CBFF8-025C-4474-9B7A-3A2096349972}">
  <ds:schemaRefs>
    <ds:schemaRef ds:uri="http://schemas.microsoft.com/sharepoint/v3/contenttype/forms"/>
  </ds:schemaRefs>
</ds:datastoreItem>
</file>

<file path=customXml/itemProps3.xml><?xml version="1.0" encoding="utf-8"?>
<ds:datastoreItem xmlns:ds="http://schemas.openxmlformats.org/officeDocument/2006/customXml" ds:itemID="{30E00705-B9C2-49F2-A5FE-CCEC088063DA}">
  <ds:schemaRefs>
    <ds:schemaRef ds:uri="http://schemas.microsoft.com/office/2006/metadata/properties"/>
    <ds:schemaRef ds:uri="http://schemas.microsoft.com/office/infopath/2007/PartnerControls"/>
    <ds:schemaRef ds:uri="19221822-0d24-4e16-b4ca-c57c039cd5bd"/>
    <ds:schemaRef ds:uri="7df12b92-3693-4b07-8875-642561d13ce1"/>
  </ds:schemaRefs>
</ds:datastoreItem>
</file>

<file path=customXml/itemProps4.xml><?xml version="1.0" encoding="utf-8"?>
<ds:datastoreItem xmlns:ds="http://schemas.openxmlformats.org/officeDocument/2006/customXml" ds:itemID="{1C04A049-0EFB-4D5B-A5D1-028A707587C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Liste des joueuses </vt:lpstr>
      <vt:lpstr>Planning</vt:lpstr>
      <vt:lpstr>Joueurs</vt:lpstr>
    </vt:vector>
  </TitlesOfParts>
  <Company>INDIANS_CORPORATION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INDIANS</dc:creator>
  <cp:lastModifiedBy>Benjamin Lecomte</cp:lastModifiedBy>
  <cp:lastPrinted>2023-09-21T14:35:27Z</cp:lastPrinted>
  <dcterms:created xsi:type="dcterms:W3CDTF">2010-08-31T14:53:39Z</dcterms:created>
  <dcterms:modified xsi:type="dcterms:W3CDTF">2024-01-26T13:12:08Z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Benjamin Lecomte</vt:lpwstr>
  </property>
  <property fmtid="{D5CDD505-2E9C-101B-9397-08002B2CF9AE}" pid="3" name="xd_Signature">
    <vt:lpwstr/>
  </property>
  <property fmtid="{D5CDD505-2E9C-101B-9397-08002B2CF9AE}" pid="4" name="Order">
    <vt:lpwstr>224800.000000000</vt:lpwstr>
  </property>
  <property fmtid="{D5CDD505-2E9C-101B-9397-08002B2CF9AE}" pid="5" name="ComplianceAssetId">
    <vt:lpwstr/>
  </property>
  <property fmtid="{D5CDD505-2E9C-101B-9397-08002B2CF9AE}" pid="6" name="TemplateUrl">
    <vt:lpwstr/>
  </property>
  <property fmtid="{D5CDD505-2E9C-101B-9397-08002B2CF9AE}" pid="7" name="xd_ProgID">
    <vt:lpwstr/>
  </property>
  <property fmtid="{D5CDD505-2E9C-101B-9397-08002B2CF9AE}" pid="8" name="_ExtendedDescription">
    <vt:lpwstr/>
  </property>
  <property fmtid="{D5CDD505-2E9C-101B-9397-08002B2CF9AE}" pid="9" name="display_urn:schemas-microsoft-com:office:office#Author">
    <vt:lpwstr>Benjamin Lecomte</vt:lpwstr>
  </property>
  <property fmtid="{D5CDD505-2E9C-101B-9397-08002B2CF9AE}" pid="10" name="TriggerFlowInfo">
    <vt:lpwstr/>
  </property>
  <property fmtid="{D5CDD505-2E9C-101B-9397-08002B2CF9AE}" pid="11" name="ContentTypeId">
    <vt:lpwstr>0x0101008B659B941904AE44AAD5D425FAF73D1E</vt:lpwstr>
  </property>
  <property fmtid="{D5CDD505-2E9C-101B-9397-08002B2CF9AE}" pid="12" name="MediaServiceImageTags">
    <vt:lpwstr/>
  </property>
</Properties>
</file>